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<sst xmlns="http://schemas.openxmlformats.org/spreadsheetml/2006/main" count="74" uniqueCount="74">
  <si>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</si>
  <si>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EHM015</t>
  </si>
  <si>
    <t xml:space="preserve">m³</t>
  </si>
  <si>
    <t xml:space="preserve">Muro de hormigón arquitectónico.</t>
  </si>
  <si>
    <r>
      <rPr>
        <sz val="8.25"/>
        <color rgb="FF000000"/>
        <rFont val="Arial"/>
        <family val="2"/>
      </rPr>
      <t xml:space="preserve">Muro de hormigón armado arquitectónico 2C, de hasta 3 m de altura, de 30 cm de espesor medio, superficie plana, realizado con hormigón HA-25/F/20/XC2 fabricado en central, y vertido con cubilote, y acero UNE-EN 10080 B 500 S, con una cuantía aproximada de 50 kg/m³, ejecutado en condiciones complejas; montaje y desmontaje de sistema de encofrado con acabado visto con textura y relieve, realizado con paneles metálicos modulares, amortizables en 150 usos, con lámina plástica desechable, imitación madera, de 0,8 mm de espesor, incorporada a la cara interior del encofrado. Incluso alambre de atar, separadores, pasamuros para paso de los tensores y cola líquida para fijación de la lámina y cinta de juntas, berenjenos y agente filmógeno MasterKure 220 WB "MBCC de Sika", para el curado de hormigones y morteros. El precio incluye la elaboración y el montaje de la ferralla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</si>
  <si>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</si>
  <si>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</si>
  <si>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</si>
  <si>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</si>
  <si>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</si>
  <si>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</si>
  <si>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</si>
  <si>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mt08eme070a</t>
  </si>
  <si>
    <t xml:space="preserve">m²</t>
  </si>
  <si>
    <t xml:space="preserve">Paneles metálicos modulares, para encofrar muros de hormigón de hasta 3 m de altura.</t>
  </si>
  <si>
    <t xml:space="preserve">mt08eme075j</t>
  </si>
  <si>
    <t xml:space="preserve">Ud</t>
  </si>
  <si>
    <t xml:space="preserve">Estructura soporte de sistema de encofrado vertical, para muros de hormigón a dos caras, de hasta 3 m de altura, formada por tornapuntas metálicos para estabilización y aplomado de la superficie encofrante.</t>
  </si>
  <si>
    <t xml:space="preserve">mt08lhv010sZ</t>
  </si>
  <si>
    <t xml:space="preserve">m²</t>
  </si>
  <si>
    <t xml:space="preserve">Lámina plástica desechable, imitación madera, de 0,8 mm de espesor, incorporada a la cara interior del encofrado, para obtener una superficie de hormigón con acabado visto, en relieve.</t>
  </si>
  <si>
    <t xml:space="preserve">mt08lhv020a</t>
  </si>
  <si>
    <t xml:space="preserve">l</t>
  </si>
  <si>
    <t xml:space="preserve">Cola líquida.</t>
  </si>
  <si>
    <t xml:space="preserve">mt08lhv030a</t>
  </si>
  <si>
    <t xml:space="preserve">m</t>
  </si>
  <si>
    <t xml:space="preserve">Cinta de juntas.</t>
  </si>
  <si>
    <t xml:space="preserve">mt08var204</t>
  </si>
  <si>
    <t xml:space="preserve">Ud</t>
  </si>
  <si>
    <t xml:space="preserve">Pasamuros de PVC para paso de los tensores del encofrado, de varios diámetros y longitudes.</t>
  </si>
  <si>
    <t xml:space="preserve">mt08var040a</t>
  </si>
  <si>
    <t xml:space="preserve">Ud</t>
  </si>
  <si>
    <t xml:space="preserve">Berenjeno de PVC, de varias dimensiones y 2500 mm de longitud.</t>
  </si>
  <si>
    <t xml:space="preserve">mt07aco020d</t>
  </si>
  <si>
    <t xml:space="preserve">Ud</t>
  </si>
  <si>
    <t xml:space="preserve">Separador homologado para muros.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</si>
  <si>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</si>
  <si>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</si>
  <si>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</si>
  <si>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</si>
  <si>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</si>
  <si>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</si>
  <si>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</si>
  <si>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</si>
  <si>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</si>
  <si>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mt08cur010g</t>
  </si>
  <si>
    <t xml:space="preserve">l</t>
  </si>
  <si>
    <t xml:space="preserve">Agente filmógeno MasterKure 220 WB "MBCC de Sika",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</si>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</sst>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71.91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0.044</v>
      </c>
      <c r="F10" s="12">
        <v>200</v>
      </c>
      <c r="G10" s="12">
        <f ca="1">ROUND(INDIRECT(ADDRESS(ROW()+(0), COLUMN()+(-2), 1))*INDIRECT(ADDRESS(ROW()+(0), COLUMN()+(-1), 1)), 2)</f>
        <v>8.8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0.044</v>
      </c>
      <c r="F11" s="12">
        <v>275</v>
      </c>
      <c r="G11" s="12">
        <f ca="1">ROUND(INDIRECT(ADDRESS(ROW()+(0), COLUMN()+(-2), 1))*INDIRECT(ADDRESS(ROW()+(0), COLUMN()+(-1), 1)), 2)</f>
        <v>12.1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6.667</v>
      </c>
      <c r="F12" s="12">
        <v>16.67</v>
      </c>
      <c r="G12" s="12">
        <f ca="1">ROUND(INDIRECT(ADDRESS(ROW()+(0), COLUMN()+(-2), 1))*INDIRECT(ADDRESS(ROW()+(0), COLUMN()+(-1), 1)), 2)</f>
        <v>111.14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0.467</v>
      </c>
      <c r="F13" s="12">
        <v>11.94</v>
      </c>
      <c r="G13" s="12">
        <f ca="1">ROUND(INDIRECT(ADDRESS(ROW()+(0), COLUMN()+(-2), 1))*INDIRECT(ADDRESS(ROW()+(0), COLUMN()+(-1), 1)), 2)</f>
        <v>5.58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7.333</v>
      </c>
      <c r="F14" s="12">
        <v>0.67</v>
      </c>
      <c r="G14" s="12">
        <f ca="1">ROUND(INDIRECT(ADDRESS(ROW()+(0), COLUMN()+(-2), 1))*INDIRECT(ADDRESS(ROW()+(0), COLUMN()+(-1), 1)), 2)</f>
        <v>4.91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0.667</v>
      </c>
      <c r="F15" s="12">
        <v>1.35</v>
      </c>
      <c r="G15" s="12">
        <f ca="1">ROUND(INDIRECT(ADDRESS(ROW()+(0), COLUMN()+(-2), 1))*INDIRECT(ADDRESS(ROW()+(0), COLUMN()+(-1), 1)), 2)</f>
        <v>0.9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3.333</v>
      </c>
      <c r="F16" s="12">
        <v>0.55</v>
      </c>
      <c r="G16" s="12">
        <f ca="1">ROUND(INDIRECT(ADDRESS(ROW()+(0), COLUMN()+(-2), 1))*INDIRECT(ADDRESS(ROW()+(0), COLUMN()+(-1), 1)), 2)</f>
        <v>1.83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8</v>
      </c>
      <c r="F17" s="12">
        <v>0.06</v>
      </c>
      <c r="G17" s="12">
        <f ca="1">ROUND(INDIRECT(ADDRESS(ROW()+(0), COLUMN()+(-2), 1))*INDIRECT(ADDRESS(ROW()+(0), COLUMN()+(-1), 1)), 2)</f>
        <v>0.48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51</v>
      </c>
      <c r="F18" s="12">
        <v>1.22</v>
      </c>
      <c r="G18" s="12">
        <f ca="1">ROUND(INDIRECT(ADDRESS(ROW()+(0), COLUMN()+(-2), 1))*INDIRECT(ADDRESS(ROW()+(0), COLUMN()+(-1), 1)), 2)</f>
        <v>62.22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0.65</v>
      </c>
      <c r="F19" s="12">
        <v>1.5</v>
      </c>
      <c r="G19" s="12">
        <f ca="1">ROUND(INDIRECT(ADDRESS(ROW()+(0), COLUMN()+(-2), 1))*INDIRECT(ADDRESS(ROW()+(0), COLUMN()+(-1), 1)), 2)</f>
        <v>0.98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1.05</v>
      </c>
      <c r="F20" s="12">
        <v>92.2</v>
      </c>
      <c r="G20" s="12">
        <f ca="1">ROUND(INDIRECT(ADDRESS(ROW()+(0), COLUMN()+(-2), 1))*INDIRECT(ADDRESS(ROW()+(0), COLUMN()+(-1), 1)), 2)</f>
        <v>96.81</v>
      </c>
    </row>
    <row r="21" spans="1:7" ht="24.00" thickBot="1" customHeight="1">
      <c r="A21" s="1" t="s">
        <v>45</v>
      </c>
      <c r="B21" s="1"/>
      <c r="C21" s="10" t="s">
        <v>46</v>
      </c>
      <c r="D21" s="1" t="s">
        <v>47</v>
      </c>
      <c r="E21" s="13">
        <v>1</v>
      </c>
      <c r="F21" s="14">
        <v>3.33</v>
      </c>
      <c r="G21" s="14">
        <f ca="1">ROUND(INDIRECT(ADDRESS(ROW()+(0), COLUMN()+(-2), 1))*INDIRECT(ADDRESS(ROW()+(0), COLUMN()+(-1), 1)), 2)</f>
        <v>3.33</v>
      </c>
    </row>
    <row r="22" spans="1:7" ht="13.50" thickBot="1" customHeight="1">
      <c r="A22" s="15"/>
      <c r="B22" s="15"/>
      <c r="C22" s="15"/>
      <c r="D22" s="15"/>
      <c r="E22" s="9" t="s">
        <v>48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309.08</v>
      </c>
    </row>
    <row r="23" spans="1:7" ht="13.50" thickBot="1" customHeight="1">
      <c r="A23" s="15">
        <v>2</v>
      </c>
      <c r="B23" s="15"/>
      <c r="C23" s="15"/>
      <c r="D23" s="18" t="s">
        <v>49</v>
      </c>
      <c r="E23" s="18"/>
      <c r="F23" s="15"/>
      <c r="G23" s="15"/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2.746</v>
      </c>
      <c r="F24" s="12">
        <v>23.03</v>
      </c>
      <c r="G24" s="12">
        <f ca="1">ROUND(INDIRECT(ADDRESS(ROW()+(0), COLUMN()+(-2), 1))*INDIRECT(ADDRESS(ROW()+(0), COLUMN()+(-1), 1)), 2)</f>
        <v>63.24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3.079</v>
      </c>
      <c r="F25" s="12">
        <v>21.86</v>
      </c>
      <c r="G25" s="12">
        <f ca="1">ROUND(INDIRECT(ADDRESS(ROW()+(0), COLUMN()+(-2), 1))*INDIRECT(ADDRESS(ROW()+(0), COLUMN()+(-1), 1)), 2)</f>
        <v>67.31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0.44</v>
      </c>
      <c r="F26" s="12">
        <v>23.03</v>
      </c>
      <c r="G26" s="12">
        <f ca="1">ROUND(INDIRECT(ADDRESS(ROW()+(0), COLUMN()+(-2), 1))*INDIRECT(ADDRESS(ROW()+(0), COLUMN()+(-1), 1)), 2)</f>
        <v>10.13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1">
        <v>0.56</v>
      </c>
      <c r="F27" s="12">
        <v>21.86</v>
      </c>
      <c r="G27" s="12">
        <f ca="1">ROUND(INDIRECT(ADDRESS(ROW()+(0), COLUMN()+(-2), 1))*INDIRECT(ADDRESS(ROW()+(0), COLUMN()+(-1), 1)), 2)</f>
        <v>12.24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1">
        <v>0.34</v>
      </c>
      <c r="F28" s="12">
        <v>23.03</v>
      </c>
      <c r="G28" s="12">
        <f ca="1">ROUND(INDIRECT(ADDRESS(ROW()+(0), COLUMN()+(-2), 1))*INDIRECT(ADDRESS(ROW()+(0), COLUMN()+(-1), 1)), 2)</f>
        <v>7.83</v>
      </c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3">
        <v>1.37</v>
      </c>
      <c r="F29" s="14">
        <v>21.86</v>
      </c>
      <c r="G29" s="14">
        <f ca="1">ROUND(INDIRECT(ADDRESS(ROW()+(0), COLUMN()+(-2), 1))*INDIRECT(ADDRESS(ROW()+(0), COLUMN()+(-1), 1)), 2)</f>
        <v>29.95</v>
      </c>
    </row>
    <row r="30" spans="1:7" ht="13.50" thickBot="1" customHeight="1">
      <c r="A30" s="15"/>
      <c r="B30" s="15"/>
      <c r="C30" s="15"/>
      <c r="D30" s="15"/>
      <c r="E30" s="9" t="s">
        <v>68</v>
      </c>
      <c r="F30" s="9"/>
      <c r="G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190.7</v>
      </c>
    </row>
    <row r="31" spans="1:7" ht="13.50" thickBot="1" customHeight="1">
      <c r="A31" s="15">
        <v>3</v>
      </c>
      <c r="B31" s="15"/>
      <c r="C31" s="15"/>
      <c r="D31" s="18" t="s">
        <v>69</v>
      </c>
      <c r="E31" s="18"/>
      <c r="F31" s="15"/>
      <c r="G31" s="15"/>
    </row>
    <row r="32" spans="1:7" ht="13.50" thickBot="1" customHeight="1">
      <c r="A32" s="19"/>
      <c r="B32" s="19"/>
      <c r="C32" s="20" t="s">
        <v>70</v>
      </c>
      <c r="D32" s="19" t="s">
        <v>71</v>
      </c>
      <c r="E32" s="13">
        <v>2</v>
      </c>
      <c r="F32" s="14">
        <f ca="1">ROUND(SUM(INDIRECT(ADDRESS(ROW()+(-2), COLUMN()+(1), 1)),INDIRECT(ADDRESS(ROW()+(-10), COLUMN()+(1), 1))), 2)</f>
        <v>499.78</v>
      </c>
      <c r="G32" s="14">
        <f ca="1">ROUND(INDIRECT(ADDRESS(ROW()+(0), COLUMN()+(-2), 1))*INDIRECT(ADDRESS(ROW()+(0), COLUMN()+(-1), 1))/100, 2)</f>
        <v>10</v>
      </c>
    </row>
    <row r="33" spans="1:7" ht="13.50" thickBot="1" customHeight="1">
      <c r="A33" s="21" t="s">
        <v>72</v>
      </c>
      <c r="B33" s="21"/>
      <c r="C33" s="22"/>
      <c r="D33" s="23"/>
      <c r="E33" s="24" t="s">
        <v>73</v>
      </c>
      <c r="F33" s="25"/>
      <c r="G33" s="26">
        <f ca="1">ROUND(SUM(INDIRECT(ADDRESS(ROW()+(-1), COLUMN()+(0), 1)),INDIRECT(ADDRESS(ROW()+(-3), COLUMN()+(0), 1)),INDIRECT(ADDRESS(ROW()+(-11), COLUMN()+(0), 1))), 2)</f>
        <v>509.78</v>
      </c>
    </row>
  </sheetData>
  <mergeCells count="3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B25"/>
    <mergeCell ref="A26:B26"/>
    <mergeCell ref="A27:B27"/>
    <mergeCell ref="A28:B28"/>
    <mergeCell ref="A29:B29"/>
    <mergeCell ref="A30:B30"/>
    <mergeCell ref="E30:F30"/>
    <mergeCell ref="A31:B31"/>
    <mergeCell ref="D31:E31"/>
    <mergeCell ref="A32:B32"/>
    <mergeCell ref="A33:D33"/>
    <mergeCell ref="E33:F33"/>
  </mergeCells>
  <pageMargins left="0.147638" right="0.147638" top="0.206693" bottom="0.206693" header="0.0" footer="0.0"/>
  <pageSetup paperSize="9" orientation="portrait"/>
  <rowBreaks count="0" manualBreakCount="0">
    </rowBreaks>
</worksheet>
</file>