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<sst xmlns="http://schemas.openxmlformats.org/spreadsheetml/2006/main" count="80" uniqueCount="80">
  <si>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</si>
  <si>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EHR015</t>
  </si>
  <si>
    <t xml:space="preserve">m²</t>
  </si>
  <si>
    <t xml:space="preserve">Forjado reticular con casetón recuperable.</t>
  </si>
  <si>
    <r>
      <rPr>
        <sz val="8.25"/>
        <color rgb="FF000000"/>
        <rFont val="Arial"/>
        <family val="2"/>
      </rPr>
      <t xml:space="preserve">Forjado reticular de hormigón armado con casetón recuperable, horizontal, con 15% de zonas macizas, con altura libre de planta de hasta 3 m, canto total 30 = 25+5 cm, realizado con hormigón HA-25/F/20/XC2 fabricado en central, y vertido con cubilote, volumen 0,18 m³/m², y acero UNE-EN 10080 B 500 S en zona de ábacos, nervios y zunchos, cuantía 19 kg/m²; nervios de hormigón "in situ" de 12 cm de espesor, intereje 70 cm; casetón recuperable de PVC, 64x70x25 cm; capa de compresión de 5 cm de espesor, con armadura de reparto formada por malla electrosoldada ME 20x20 Ø 5-5 B 500 T 6x2,20 UNE-EN 10080; montaje y desmontaje de sistema de encofrado continuo, con acabado visto con textura lisa, formado por: superficie encofrante de tableros de madera tratada, reforzados con varillas y perfiles, amortizables en 20 usos; estructura soporte horizontal de sopandas metálicas y accesorios de montaje, amortizables en 150 usos y estructura soporte vertical de puntales metálicos, amortizables en 150 usos, en zonas macizas y montaje y desmontaje de sistema de encofrado continuo, formado por: superficie encofrante de casetones recuperables; estructura soporte horizontal de portasopandas y guías metálicas y accesorios de montaje, amortizables en 150 usos y estructura soporte vertical de puntales metálicos, amortizables en 150 usos, en zonas aligeradas. Incluso alambre de atar, separadores, líquido desencofrante MasterFinish RL 211 "MBCC de Sika", para evitar la adherencia del hormigón al encofrado y agente filmógeno MasterKure 220 WB "MBCC de Sika", para el curado de hormigones y morteros. El precio incluye la elaboración de la ferralla (corte, doblado y conformado de elementos) en taller industrial y el montaje en el lugar definitivo de su colocación en obra, pero no incluye los pilares.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</si>
  <si>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</si>
  <si>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</si>
  <si>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</si>
  <si>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</si>
  <si>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</si>
  <si>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</si>
  <si>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</si>
  <si>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mt08eft035a</t>
  </si>
  <si>
    <t xml:space="preserve">m²</t>
  </si>
  <si>
    <t xml:space="preserve">Tablero de madera tratada, de 30 mm de espesor, reforzado con varillas y perfiles, para encofrado de forjado reticular con casetón recuperable, para dejar un acabado visto del hormigón.</t>
  </si>
  <si>
    <t xml:space="preserve">mt08eva030</t>
  </si>
  <si>
    <t xml:space="preserve">m²</t>
  </si>
  <si>
    <t xml:space="preserve">Estructura soporte para encofrado recuperable, compuesta de: sopandas metálicas y accesorios de montaje.</t>
  </si>
  <si>
    <t xml:space="preserve">mt08eva035</t>
  </si>
  <si>
    <t xml:space="preserve">m²</t>
  </si>
  <si>
    <t xml:space="preserve">Estructura soporte para encofrado de casetones recuperables, compuesta de: portasopandas y guías metálicas y accesorios de montaje.</t>
  </si>
  <si>
    <t xml:space="preserve">mt50spa081a</t>
  </si>
  <si>
    <t xml:space="preserve">Ud</t>
  </si>
  <si>
    <t xml:space="preserve">Puntal metálico telescópico, de hasta 3 m de altura.</t>
  </si>
  <si>
    <t xml:space="preserve">mt08cim030b</t>
  </si>
  <si>
    <t xml:space="preserve">m³</t>
  </si>
  <si>
    <t xml:space="preserve">Madera de pino.</t>
  </si>
  <si>
    <t xml:space="preserve">mt08var060</t>
  </si>
  <si>
    <t xml:space="preserve">kg</t>
  </si>
  <si>
    <t xml:space="preserve">Puntas de acero de 20x100 mm.</t>
  </si>
  <si>
    <t xml:space="preserve">mt08dba010e</t>
  </si>
  <si>
    <t xml:space="preserve">l</t>
  </si>
  <si>
    <t xml:space="preserve">Agente desmoldeante biodegradable en fase acuosa MasterFinish RL 211 "MBCC de Sika", para hormigones con acabado visto.</t>
  </si>
  <si>
    <t xml:space="preserve">mt07cre010b</t>
  </si>
  <si>
    <t xml:space="preserve">Ud</t>
  </si>
  <si>
    <t xml:space="preserve">Casetón recuperable de PVC, 64x70x25 cm. Incluso piezas especiales.</t>
  </si>
  <si>
    <t xml:space="preserve">mt07aco020g</t>
  </si>
  <si>
    <t xml:space="preserve">Ud</t>
  </si>
  <si>
    <t xml:space="preserve">Separador homologado para forjados reticulares.</t>
  </si>
  <si>
    <t xml:space="preserve">mt07aco010c</t>
  </si>
  <si>
    <t xml:space="preserve">kg</t>
  </si>
  <si>
    <t xml:space="preserve">Ferralla elaborada en taller industrial con acero en barras corrugadas, UNE-EN 10080 B 500 S, de varios diámetros.</t>
  </si>
  <si>
    <t xml:space="preserve">mt08var050</t>
  </si>
  <si>
    <t xml:space="preserve">kg</t>
  </si>
  <si>
    <t xml:space="preserve">Alambre galvanizado para atar, de 1,30 mm de diámetro.</t>
  </si>
  <si>
    <t xml:space="preserve">mt07ame010d</t>
  </si>
  <si>
    <t xml:space="preserve">m²</t>
  </si>
  <si>
    <t xml:space="preserve">Malla electrosoldada ME 20x20 Ø 5-5 B 500 T 6x2,20 UNE-EN 10080.</t>
  </si>
  <si>
    <t xml:space="preserve">mt10haf010ctms</t>
  </si>
  <si>
    <t xml:space="preserve">m³</t>
  </si>
  <si>
    <t xml:space="preserve">Hormigón HA-25/F/20/XC2, fabricado en central.</t>
  </si>
  <si>
    <t xml:space="preserve">mt08cur010g</t>
  </si>
  <si>
    <t xml:space="preserve">l</t>
  </si>
  <si>
    <t xml:space="preserve">Agente filmógeno MasterKure 220 WB "MBCC de Sika", para el curado de hormigones y morteros, con acabado visto.</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</si>
  <si>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</si>
  <si>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</si>
  <si>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</si>
  <si>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</si>
  <si>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</si>
  <si>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</si>
  <si>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</si>
  <si>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</si>
  <si>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</si>
  <si>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</si>
  <si>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</si>
  <si>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</si>
  <si>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</si>
  <si>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</si>
  <si>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</si>
  <si>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</si>
  <si>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</si>
  <si>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</si>
  <si>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</si>
  <si>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</si>
  <si>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</si>
  <si>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</si>
  <si>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</si>
  <si>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</si>
  <si>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4,71€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</si>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</sst>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5" customWidth="1"/>
    <col min="5" max="5" width="72.93"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0.008</v>
      </c>
      <c r="G10" s="12">
        <v>61.9</v>
      </c>
      <c r="H10" s="12">
        <f ca="1">ROUND(INDIRECT(ADDRESS(ROW()+(0), COLUMN()+(-2), 1))*INDIRECT(ADDRESS(ROW()+(0), COLUMN()+(-1), 1)), 2)</f>
        <v>0.5</v>
      </c>
    </row>
    <row r="11" spans="1:8" ht="24.00" thickBot="1" customHeight="1">
      <c r="A11" s="1" t="s">
        <v>15</v>
      </c>
      <c r="B11" s="1"/>
      <c r="C11" s="1"/>
      <c r="D11" s="10" t="s">
        <v>16</v>
      </c>
      <c r="E11" s="1" t="s">
        <v>17</v>
      </c>
      <c r="F11" s="11">
        <v>0.001</v>
      </c>
      <c r="G11" s="12">
        <v>102</v>
      </c>
      <c r="H11" s="12">
        <f ca="1">ROUND(INDIRECT(ADDRESS(ROW()+(0), COLUMN()+(-2), 1))*INDIRECT(ADDRESS(ROW()+(0), COLUMN()+(-1), 1)), 2)</f>
        <v>0.1</v>
      </c>
    </row>
    <row r="12" spans="1:8" ht="24.00" thickBot="1" customHeight="1">
      <c r="A12" s="1" t="s">
        <v>18</v>
      </c>
      <c r="B12" s="1"/>
      <c r="C12" s="1"/>
      <c r="D12" s="10" t="s">
        <v>19</v>
      </c>
      <c r="E12" s="1" t="s">
        <v>20</v>
      </c>
      <c r="F12" s="11">
        <v>0.006</v>
      </c>
      <c r="G12" s="12">
        <v>114</v>
      </c>
      <c r="H12" s="12">
        <f ca="1">ROUND(INDIRECT(ADDRESS(ROW()+(0), COLUMN()+(-2), 1))*INDIRECT(ADDRESS(ROW()+(0), COLUMN()+(-1), 1)), 2)</f>
        <v>0.68</v>
      </c>
    </row>
    <row r="13" spans="1:8" ht="13.50" thickBot="1" customHeight="1">
      <c r="A13" s="1" t="s">
        <v>21</v>
      </c>
      <c r="B13" s="1"/>
      <c r="C13" s="1"/>
      <c r="D13" s="10" t="s">
        <v>22</v>
      </c>
      <c r="E13" s="1" t="s">
        <v>23</v>
      </c>
      <c r="F13" s="11">
        <v>0.027</v>
      </c>
      <c r="G13" s="12">
        <v>19.25</v>
      </c>
      <c r="H13" s="12">
        <f ca="1">ROUND(INDIRECT(ADDRESS(ROW()+(0), COLUMN()+(-2), 1))*INDIRECT(ADDRESS(ROW()+(0), COLUMN()+(-1), 1)), 2)</f>
        <v>0.52</v>
      </c>
    </row>
    <row r="14" spans="1:8" ht="13.50" thickBot="1" customHeight="1">
      <c r="A14" s="1" t="s">
        <v>24</v>
      </c>
      <c r="B14" s="1"/>
      <c r="C14" s="1"/>
      <c r="D14" s="10" t="s">
        <v>25</v>
      </c>
      <c r="E14" s="1" t="s">
        <v>26</v>
      </c>
      <c r="F14" s="11">
        <v>0.001</v>
      </c>
      <c r="G14" s="12">
        <v>355.5</v>
      </c>
      <c r="H14" s="12">
        <f ca="1">ROUND(INDIRECT(ADDRESS(ROW()+(0), COLUMN()+(-2), 1))*INDIRECT(ADDRESS(ROW()+(0), COLUMN()+(-1), 1)), 2)</f>
        <v>0.36</v>
      </c>
    </row>
    <row r="15" spans="1:8" ht="13.50" thickBot="1" customHeight="1">
      <c r="A15" s="1" t="s">
        <v>27</v>
      </c>
      <c r="B15" s="1"/>
      <c r="C15" s="1"/>
      <c r="D15" s="10" t="s">
        <v>28</v>
      </c>
      <c r="E15" s="1" t="s">
        <v>29</v>
      </c>
      <c r="F15" s="11">
        <v>0.006</v>
      </c>
      <c r="G15" s="12">
        <v>8.75</v>
      </c>
      <c r="H15" s="12">
        <f ca="1">ROUND(INDIRECT(ADDRESS(ROW()+(0), COLUMN()+(-2), 1))*INDIRECT(ADDRESS(ROW()+(0), COLUMN()+(-1), 1)), 2)</f>
        <v>0.05</v>
      </c>
    </row>
    <row r="16" spans="1:8" ht="24.00" thickBot="1" customHeight="1">
      <c r="A16" s="1" t="s">
        <v>30</v>
      </c>
      <c r="B16" s="1"/>
      <c r="C16" s="1"/>
      <c r="D16" s="10" t="s">
        <v>31</v>
      </c>
      <c r="E16" s="1" t="s">
        <v>32</v>
      </c>
      <c r="F16" s="11">
        <v>0.002</v>
      </c>
      <c r="G16" s="12">
        <v>4.73</v>
      </c>
      <c r="H16" s="12">
        <f ca="1">ROUND(INDIRECT(ADDRESS(ROW()+(0), COLUMN()+(-2), 1))*INDIRECT(ADDRESS(ROW()+(0), COLUMN()+(-1), 1)), 2)</f>
        <v>0.01</v>
      </c>
    </row>
    <row r="17" spans="1:8" ht="13.50" thickBot="1" customHeight="1">
      <c r="A17" s="1" t="s">
        <v>33</v>
      </c>
      <c r="B17" s="1"/>
      <c r="C17" s="1"/>
      <c r="D17" s="10" t="s">
        <v>34</v>
      </c>
      <c r="E17" s="1" t="s">
        <v>35</v>
      </c>
      <c r="F17" s="11">
        <v>0.035</v>
      </c>
      <c r="G17" s="12">
        <v>60.5</v>
      </c>
      <c r="H17" s="12">
        <f ca="1">ROUND(INDIRECT(ADDRESS(ROW()+(0), COLUMN()+(-2), 1))*INDIRECT(ADDRESS(ROW()+(0), COLUMN()+(-1), 1)), 2)</f>
        <v>2.12</v>
      </c>
    </row>
    <row r="18" spans="1:8" ht="13.50" thickBot="1" customHeight="1">
      <c r="A18" s="1" t="s">
        <v>36</v>
      </c>
      <c r="B18" s="1"/>
      <c r="C18" s="1"/>
      <c r="D18" s="10" t="s">
        <v>37</v>
      </c>
      <c r="E18" s="1" t="s">
        <v>38</v>
      </c>
      <c r="F18" s="11">
        <v>1.2</v>
      </c>
      <c r="G18" s="12">
        <v>0.06</v>
      </c>
      <c r="H18" s="12">
        <f ca="1">ROUND(INDIRECT(ADDRESS(ROW()+(0), COLUMN()+(-2), 1))*INDIRECT(ADDRESS(ROW()+(0), COLUMN()+(-1), 1)), 2)</f>
        <v>0.07</v>
      </c>
    </row>
    <row r="19" spans="1:8" ht="24.00" thickBot="1" customHeight="1">
      <c r="A19" s="1" t="s">
        <v>39</v>
      </c>
      <c r="B19" s="1"/>
      <c r="C19" s="1"/>
      <c r="D19" s="10" t="s">
        <v>40</v>
      </c>
      <c r="E19" s="1" t="s">
        <v>41</v>
      </c>
      <c r="F19" s="11">
        <v>19</v>
      </c>
      <c r="G19" s="12">
        <v>1.6</v>
      </c>
      <c r="H19" s="12">
        <f ca="1">ROUND(INDIRECT(ADDRESS(ROW()+(0), COLUMN()+(-2), 1))*INDIRECT(ADDRESS(ROW()+(0), COLUMN()+(-1), 1)), 2)</f>
        <v>30.4</v>
      </c>
    </row>
    <row r="20" spans="1:8" ht="13.50" thickBot="1" customHeight="1">
      <c r="A20" s="1" t="s">
        <v>42</v>
      </c>
      <c r="B20" s="1"/>
      <c r="C20" s="1"/>
      <c r="D20" s="10" t="s">
        <v>43</v>
      </c>
      <c r="E20" s="1" t="s">
        <v>44</v>
      </c>
      <c r="F20" s="11">
        <v>0.152</v>
      </c>
      <c r="G20" s="12">
        <v>1.5</v>
      </c>
      <c r="H20" s="12">
        <f ca="1">ROUND(INDIRECT(ADDRESS(ROW()+(0), COLUMN()+(-2), 1))*INDIRECT(ADDRESS(ROW()+(0), COLUMN()+(-1), 1)), 2)</f>
        <v>0.23</v>
      </c>
    </row>
    <row r="21" spans="1:8" ht="13.50" thickBot="1" customHeight="1">
      <c r="A21" s="1" t="s">
        <v>45</v>
      </c>
      <c r="B21" s="1"/>
      <c r="C21" s="1"/>
      <c r="D21" s="10" t="s">
        <v>46</v>
      </c>
      <c r="E21" s="1" t="s">
        <v>47</v>
      </c>
      <c r="F21" s="11">
        <v>1.1</v>
      </c>
      <c r="G21" s="12">
        <v>2.52</v>
      </c>
      <c r="H21" s="12">
        <f ca="1">ROUND(INDIRECT(ADDRESS(ROW()+(0), COLUMN()+(-2), 1))*INDIRECT(ADDRESS(ROW()+(0), COLUMN()+(-1), 1)), 2)</f>
        <v>2.77</v>
      </c>
    </row>
    <row r="22" spans="1:8" ht="13.50" thickBot="1" customHeight="1">
      <c r="A22" s="1" t="s">
        <v>48</v>
      </c>
      <c r="B22" s="1"/>
      <c r="C22" s="1"/>
      <c r="D22" s="10" t="s">
        <v>49</v>
      </c>
      <c r="E22" s="1" t="s">
        <v>50</v>
      </c>
      <c r="F22" s="11">
        <v>0.189</v>
      </c>
      <c r="G22" s="12">
        <v>92.2</v>
      </c>
      <c r="H22" s="12">
        <f ca="1">ROUND(INDIRECT(ADDRESS(ROW()+(0), COLUMN()+(-2), 1))*INDIRECT(ADDRESS(ROW()+(0), COLUMN()+(-1), 1)), 2)</f>
        <v>17.43</v>
      </c>
    </row>
    <row r="23" spans="1:8" ht="24.00" thickBot="1" customHeight="1">
      <c r="A23" s="1" t="s">
        <v>51</v>
      </c>
      <c r="B23" s="1"/>
      <c r="C23" s="1"/>
      <c r="D23" s="10" t="s">
        <v>52</v>
      </c>
      <c r="E23" s="1" t="s">
        <v>53</v>
      </c>
      <c r="F23" s="13">
        <v>0.15</v>
      </c>
      <c r="G23" s="14">
        <v>3.33</v>
      </c>
      <c r="H23" s="14">
        <f ca="1">ROUND(INDIRECT(ADDRESS(ROW()+(0), COLUMN()+(-2), 1))*INDIRECT(ADDRESS(ROW()+(0), COLUMN()+(-1), 1)), 2)</f>
        <v>0.5</v>
      </c>
    </row>
    <row r="24" spans="1:8" ht="13.50" thickBot="1" customHeight="1">
      <c r="A24" s="15"/>
      <c r="B24" s="15"/>
      <c r="C24" s="15"/>
      <c r="D24" s="15"/>
      <c r="E24" s="15"/>
      <c r="F24" s="9" t="s">
        <v>54</v>
      </c>
      <c r="G24" s="9"/>
      <c r="H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55.74</v>
      </c>
    </row>
    <row r="25" spans="1:8" ht="13.50" thickBot="1" customHeight="1">
      <c r="A25" s="15">
        <v>2</v>
      </c>
      <c r="B25" s="15"/>
      <c r="C25" s="15"/>
      <c r="D25" s="15"/>
      <c r="E25" s="18" t="s">
        <v>55</v>
      </c>
      <c r="F25" s="18"/>
      <c r="G25" s="15"/>
      <c r="H25" s="15"/>
    </row>
    <row r="26" spans="1:8" ht="13.50" thickBot="1" customHeight="1">
      <c r="A26" s="1" t="s">
        <v>56</v>
      </c>
      <c r="B26" s="1"/>
      <c r="C26" s="1"/>
      <c r="D26" s="10" t="s">
        <v>57</v>
      </c>
      <c r="E26" s="1" t="s">
        <v>58</v>
      </c>
      <c r="F26" s="11">
        <v>0.525</v>
      </c>
      <c r="G26" s="12">
        <v>23.03</v>
      </c>
      <c r="H26" s="12">
        <f ca="1">ROUND(INDIRECT(ADDRESS(ROW()+(0), COLUMN()+(-2), 1))*INDIRECT(ADDRESS(ROW()+(0), COLUMN()+(-1), 1)), 2)</f>
        <v>12.09</v>
      </c>
    </row>
    <row r="27" spans="1:8" ht="13.50" thickBot="1" customHeight="1">
      <c r="A27" s="1" t="s">
        <v>59</v>
      </c>
      <c r="B27" s="1"/>
      <c r="C27" s="1"/>
      <c r="D27" s="10" t="s">
        <v>60</v>
      </c>
      <c r="E27" s="1" t="s">
        <v>61</v>
      </c>
      <c r="F27" s="11">
        <v>0.525</v>
      </c>
      <c r="G27" s="12">
        <v>21.86</v>
      </c>
      <c r="H27" s="12">
        <f ca="1">ROUND(INDIRECT(ADDRESS(ROW()+(0), COLUMN()+(-2), 1))*INDIRECT(ADDRESS(ROW()+(0), COLUMN()+(-1), 1)), 2)</f>
        <v>11.48</v>
      </c>
    </row>
    <row r="28" spans="1:8" ht="13.50" thickBot="1" customHeight="1">
      <c r="A28" s="1" t="s">
        <v>62</v>
      </c>
      <c r="B28" s="1"/>
      <c r="C28" s="1"/>
      <c r="D28" s="10" t="s">
        <v>63</v>
      </c>
      <c r="E28" s="1" t="s">
        <v>64</v>
      </c>
      <c r="F28" s="11">
        <v>0.19</v>
      </c>
      <c r="G28" s="12">
        <v>23.03</v>
      </c>
      <c r="H28" s="12">
        <f ca="1">ROUND(INDIRECT(ADDRESS(ROW()+(0), COLUMN()+(-2), 1))*INDIRECT(ADDRESS(ROW()+(0), COLUMN()+(-1), 1)), 2)</f>
        <v>4.38</v>
      </c>
    </row>
    <row r="29" spans="1:8" ht="13.50" thickBot="1" customHeight="1">
      <c r="A29" s="1" t="s">
        <v>65</v>
      </c>
      <c r="B29" s="1"/>
      <c r="C29" s="1"/>
      <c r="D29" s="10" t="s">
        <v>66</v>
      </c>
      <c r="E29" s="1" t="s">
        <v>67</v>
      </c>
      <c r="F29" s="11">
        <v>0.19</v>
      </c>
      <c r="G29" s="12">
        <v>21.86</v>
      </c>
      <c r="H29" s="12">
        <f ca="1">ROUND(INDIRECT(ADDRESS(ROW()+(0), COLUMN()+(-2), 1))*INDIRECT(ADDRESS(ROW()+(0), COLUMN()+(-1), 1)), 2)</f>
        <v>4.15</v>
      </c>
    </row>
    <row r="30" spans="1:8" ht="13.50" thickBot="1" customHeight="1">
      <c r="A30" s="1" t="s">
        <v>68</v>
      </c>
      <c r="B30" s="1"/>
      <c r="C30" s="1"/>
      <c r="D30" s="10" t="s">
        <v>69</v>
      </c>
      <c r="E30" s="1" t="s">
        <v>70</v>
      </c>
      <c r="F30" s="11">
        <v>0.041</v>
      </c>
      <c r="G30" s="12">
        <v>23.03</v>
      </c>
      <c r="H30" s="12">
        <f ca="1">ROUND(INDIRECT(ADDRESS(ROW()+(0), COLUMN()+(-2), 1))*INDIRECT(ADDRESS(ROW()+(0), COLUMN()+(-1), 1)), 2)</f>
        <v>0.94</v>
      </c>
    </row>
    <row r="31" spans="1:8" ht="13.50" thickBot="1" customHeight="1">
      <c r="A31" s="1" t="s">
        <v>71</v>
      </c>
      <c r="B31" s="1"/>
      <c r="C31" s="1"/>
      <c r="D31" s="10" t="s">
        <v>72</v>
      </c>
      <c r="E31" s="1" t="s">
        <v>73</v>
      </c>
      <c r="F31" s="13">
        <v>0.164</v>
      </c>
      <c r="G31" s="14">
        <v>21.86</v>
      </c>
      <c r="H31" s="14">
        <f ca="1">ROUND(INDIRECT(ADDRESS(ROW()+(0), COLUMN()+(-2), 1))*INDIRECT(ADDRESS(ROW()+(0), COLUMN()+(-1), 1)), 2)</f>
        <v>3.59</v>
      </c>
    </row>
    <row r="32" spans="1:8" ht="13.50" thickBot="1" customHeight="1">
      <c r="A32" s="15"/>
      <c r="B32" s="15"/>
      <c r="C32" s="15"/>
      <c r="D32" s="15"/>
      <c r="E32" s="15"/>
      <c r="F32" s="9" t="s">
        <v>74</v>
      </c>
      <c r="G32" s="9"/>
      <c r="H32" s="17">
        <f ca="1">ROUND(SUM(INDIRECT(ADDRESS(ROW()+(-1), COLUMN()+(0), 1)),INDIRECT(ADDRESS(ROW()+(-2), COLUMN()+(0), 1)),INDIRECT(ADDRESS(ROW()+(-3), COLUMN()+(0), 1)),INDIRECT(ADDRESS(ROW()+(-4), COLUMN()+(0), 1)),INDIRECT(ADDRESS(ROW()+(-5), COLUMN()+(0), 1)),INDIRECT(ADDRESS(ROW()+(-6), COLUMN()+(0), 1))), 2)</f>
        <v>36.63</v>
      </c>
    </row>
    <row r="33" spans="1:8" ht="13.50" thickBot="1" customHeight="1">
      <c r="A33" s="15">
        <v>3</v>
      </c>
      <c r="B33" s="15"/>
      <c r="C33" s="15"/>
      <c r="D33" s="15"/>
      <c r="E33" s="18" t="s">
        <v>75</v>
      </c>
      <c r="F33" s="18"/>
      <c r="G33" s="15"/>
      <c r="H33" s="15"/>
    </row>
    <row r="34" spans="1:8" ht="13.50" thickBot="1" customHeight="1">
      <c r="A34" s="19"/>
      <c r="B34" s="19"/>
      <c r="C34" s="19"/>
      <c r="D34" s="20" t="s">
        <v>76</v>
      </c>
      <c r="E34" s="19" t="s">
        <v>77</v>
      </c>
      <c r="F34" s="13">
        <v>2</v>
      </c>
      <c r="G34" s="14">
        <f ca="1">ROUND(SUM(INDIRECT(ADDRESS(ROW()+(-2), COLUMN()+(1), 1)),INDIRECT(ADDRESS(ROW()+(-10), COLUMN()+(1), 1))), 2)</f>
        <v>92.37</v>
      </c>
      <c r="H34" s="14">
        <f ca="1">ROUND(INDIRECT(ADDRESS(ROW()+(0), COLUMN()+(-2), 1))*INDIRECT(ADDRESS(ROW()+(0), COLUMN()+(-1), 1))/100, 2)</f>
        <v>1.85</v>
      </c>
    </row>
    <row r="35" spans="1:8" ht="13.50" thickBot="1" customHeight="1">
      <c r="A35" s="21" t="s">
        <v>78</v>
      </c>
      <c r="B35" s="21"/>
      <c r="C35" s="21"/>
      <c r="D35" s="22"/>
      <c r="E35" s="23"/>
      <c r="F35" s="24" t="s">
        <v>79</v>
      </c>
      <c r="G35" s="25"/>
      <c r="H35" s="26">
        <f ca="1">ROUND(SUM(INDIRECT(ADDRESS(ROW()+(-1), COLUMN()+(0), 1)),INDIRECT(ADDRESS(ROW()+(-3), COLUMN()+(0), 1)),INDIRECT(ADDRESS(ROW()+(-11), COLUMN()+(0), 1))), 2)</f>
        <v>94.22</v>
      </c>
    </row>
  </sheetData>
  <mergeCells count="3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F24:G24"/>
    <mergeCell ref="A25:C25"/>
    <mergeCell ref="E25:F25"/>
    <mergeCell ref="A26:C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