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<sst xmlns="http://schemas.openxmlformats.org/spreadsheetml/2006/main" count="126" uniqueCount="126">
  <si>
    <t xml:space="preserve"/>
  </si>
  <si>
    <t xml:space="preserve">QAB010</t>
  </si>
  <si>
    <t xml:space="preserve">m²</t>
  </si>
  <si>
    <t xml:space="preserve">Cubierta plana transitable, no ventilada, con solado fijo, tipo convencional, para tráfico peatonal privado. Impermeabilización con láminas asfálticas, tipo monocapa.</t>
  </si>
  <si>
    <r>
      <rPr>
        <sz val="8.25"/>
        <color rgb="FF000000"/>
        <rFont val="Arial"/>
        <family val="2"/>
      </rPr>
      <t xml:space="preserve">Cubierta plana transitable, no ventilada, con solado fijo, tipo convencional,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industrial, M-5 de 4 cm de espesor, acabado fratasado; AISLAMIENTO TÉRMICO: panel rígido de lana mineral hidrofugada; CAPA SEPARADORA BAJO CAPA DE REFUERZO: geotextil no tejido compuesto por fibras de poliéster unidas por agujeteado, (150 g/m²); CAPA DE REFUERZO: mortero de cemento CEM II/B-P 32,5 N tipo M-10 de 4 cm de espesor; IMPERMEABILIZACIÓN: tipo monocapa, adherida, formada por una lámina de betún modificado con elastómero SBS, LBM(SBS)-40-FP, totalmente adherida con soplete; CAPA SEPARADORA BAJO PROTECCIÓN: geotextil no tejido compuesto por fibras de poliéster unidas por agujeteado, (200 g/m²); CAPA DE PROTECCIÓN: pavimento de baldosas cerámicas de gres rústico, 20x20 cm colocadas en capa fina con adhesivo cementoso de fraguado normal, C1 sin ninguna característica adicional, color gris, sobre una capa de regularización de mortero de cemento, industrial, M-5,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</si>
  <si>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</si>
  <si>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</si>
  <si>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</si>
  <si>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</si>
  <si>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</si>
  <si>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</si>
  <si>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</si>
  <si>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</si>
  <si>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</si>
  <si>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</si>
  <si>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mt01arl030a</t>
  </si>
  <si>
    <t xml:space="preserve">m³</t>
  </si>
  <si>
    <t xml:space="preserve">Arcilla expandida, suministrada en sacos, según UNE-EN 13055-1.</t>
  </si>
  <si>
    <t xml:space="preserve">mt09lec020b</t>
  </si>
  <si>
    <t xml:space="preserve">m³</t>
  </si>
  <si>
    <t xml:space="preserve">Lechada de cemento CEM II/B-P 32,5 N 1/3.</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</si>
  <si>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</si>
  <si>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</si>
  <si>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</si>
  <si>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</si>
  <si>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</si>
  <si>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</si>
  <si>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</si>
  <si>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</si>
  <si>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</si>
  <si>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mt16lrc010ac</t>
  </si>
  <si>
    <t xml:space="preserve">m²</t>
  </si>
  <si>
    <t xml:space="preserve">Panel rígido de lana mineral hidrofugada, según UNE-EN 13162, de 50 mm de espesor, resistencia térmica &gt;= 1,3 m²K/W, conductividad térmica 0,038 W/(mK), Euroclase A1 de reacción al fuego según UNE-EN 13501-1.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</si>
  <si>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</si>
  <si>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</si>
  <si>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UNE-EN ISO 13433 inferior a 40 mm, resistencia CBR a punzonamiento 0,3 kN y una masa superficial de 150 g/m², según UNE-EN 13252.</t>
  </si>
  <si>
    <t xml:space="preserve">mt09mor010e</t>
  </si>
  <si>
    <t xml:space="preserve">m³</t>
  </si>
  <si>
    <t xml:space="preserve">Mortero de cemento CEM II/B-P 32,5 N tipo M-10, confeccionado en obra con 380 kg/m³ de cemento y una proporción en volumen 1/4.</t>
  </si>
  <si>
    <t xml:space="preserve">mt14lba010g</t>
  </si>
  <si>
    <t xml:space="preserve">m²</t>
  </si>
  <si>
    <t xml:space="preserve">Lámina de betún modificado con elastómero SBS, LBM(SBS)-40-FP, de 3,5 mm de espesor, masa nominal 4 kg/m², con armadura de fieltro de poliéster no tejido de 160 g/m², de superficie no protegida. Según UNE-EN 13707.</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</si>
  <si>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</si>
  <si>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</si>
  <si>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UNE-EN ISO 13433 inferior a 27 mm, resistencia CBR a punzonamiento 0,4 kN y una masa superficial de 200 g/m², según UNE-EN 13252.</t>
  </si>
  <si>
    <t xml:space="preserve">mt09mcr021g</t>
  </si>
  <si>
    <t xml:space="preserve">kg</t>
  </si>
  <si>
    <t xml:space="preserve">Adhesivo cementoso de fraguado normal, C1, según UNE-EN 12004, color gris.</t>
  </si>
  <si>
    <t xml:space="preserve">mt18bcr010he800</t>
  </si>
  <si>
    <t xml:space="preserve">m²</t>
  </si>
  <si>
    <t xml:space="preserve">Baldosa cerámica de gres rústico, 20x20 cm, 8,00€/m², capacidad de absorción de agua 3%&lt;=E&lt;6%, grupo AII, según UNE-EN 14411, resistencia al deslizamiento Rd&gt;45 según UNE-EN 16165, resbaladicidad clase 3 según CTE.</t>
  </si>
  <si>
    <t xml:space="preserve">mt18acc050b</t>
  </si>
  <si>
    <t xml:space="preserve">Ud</t>
  </si>
  <si>
    <t xml:space="preserve">Crucetas de PVC para separación entre 3 y 15 mm.</t>
  </si>
  <si>
    <t xml:space="preserve">mt18rcr010a300</t>
  </si>
  <si>
    <t xml:space="preserve">m</t>
  </si>
  <si>
    <t xml:space="preserve">Rodapié cerámico de gres rústico, de 7 cm de anchura, 3,00€/m.</t>
  </si>
  <si>
    <t xml:space="preserve">mt09mcp020bB</t>
  </si>
  <si>
    <t xml:space="preserve">kg</t>
  </si>
  <si>
    <t xml:space="preserve">Mortero de juntas cementoso mejorado, con absorción de agua reducida y resistencia elevada a la abrasión, tipo CG2 W A, según UNE-EN 13888, color blanco, para juntas de 2 a 15 mm, a base de cemento de alta resistencia, áridos seleccionados, aditivos especiales y pigmentos, con efecto antimoho, antiverdín y preventivo de las eflorescencias, hidrorrepelente, especial para rejuntado de todo tipo de piezas cerámicas y piedras naturales en zonas de proliferación de microorganismos.</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</si>
  <si>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</si>
  <si>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</si>
  <si>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</si>
  <si>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</si>
  <si>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</si>
  <si>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</si>
  <si>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</si>
  <si>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</si>
  <si>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</si>
  <si>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</si>
  <si>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</si>
  <si>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</si>
  <si>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</si>
  <si>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</si>
  <si>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mo054</t>
  </si>
  <si>
    <t xml:space="preserve">h</t>
  </si>
  <si>
    <t xml:space="preserve">Oficial 1ª montador de aislamientos.</t>
  </si>
  <si>
    <t xml:space="preserve">mo101</t>
  </si>
  <si>
    <t xml:space="preserve">h</t>
  </si>
  <si>
    <t xml:space="preserve">Ayudante montador de aislamientos.</t>
  </si>
  <si>
    <t xml:space="preserve">mo023</t>
  </si>
  <si>
    <t xml:space="preserve">h</t>
  </si>
  <si>
    <t xml:space="preserve">Oficial 1ª solador.</t>
  </si>
  <si>
    <t xml:space="preserve">mo061</t>
  </si>
  <si>
    <t xml:space="preserve">h</t>
  </si>
  <si>
    <t xml:space="preserve">Ayudante solador.</t>
  </si>
  <si>
    <t xml:space="preserve">Subtotal mano de obra:</t>
  </si>
  <si>
    <t xml:space="preserve">Costes directos complementarios</t>
  </si>
  <si>
    <t xml:space="preserve">%</t>
  </si>
  <si>
    <t xml:space="preserve">Costes directos complementarios</t>
  </si>
  <si>
    <t xml:space="preserve">Coste de mantenimiento decenal: 29,13€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</si>
  <si>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</si>
  <si>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</si>
  <si>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</si>
  <si>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</si>
  <si>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</si>
  <si>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</si>
  <si>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</si>
  <si>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</si>
  <si>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</si>
  <si>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</si>
  <si>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</si>
  <si>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</si>
  <si>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</si>
  <si>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</si>
  <si>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</si>
  <si>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</si>
  <si>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</si>
  <si>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</si>
  <si>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13162:2012+A1:2015</t>
  </si>
  <si>
    <t xml:space="preserve">1/3/4</t>
  </si>
  <si>
    <t xml:space="preserve">Productos aislantes térmicos para aplicaciones en la edificación. Productos manufacturados de lana mineral (MW). Especificación.</t>
  </si>
  <si>
    <t xml:space="preserve">EN  13252:2016</t>
  </si>
  <si>
    <t xml:space="preserve">2+/4</t>
  </si>
  <si>
    <t xml:space="preserve">Geotextiles y productos relacionados. Características requeridas para su uso en sistemas de drenaje.</t>
  </si>
  <si>
    <t xml:space="preserve">EN  13707:2004+A2:2009</t>
  </si>
  <si>
    <t xml:space="preserve">1/2+/3/4</t>
  </si>
  <si>
    <t xml:space="preserve">Láminas flexibles para la impermeabilización. Láminas bituminosas con armadura para impermeabilización de cubiertas. Definiciones y características.</t>
  </si>
  <si>
    <t xml:space="preserve">EN  12004:2007+A1:2012</t>
  </si>
  <si>
    <t xml:space="preserve">Adhesivos para baldosas cerámicas. Requisitos, evaluación de la conformidad, clasificación y designación.</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</si>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</sst>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68.68" customWidth="1"/>
    <col min="6" max="6" width="3.06" customWidth="1"/>
    <col min="7" max="7" width="9.69" customWidth="1"/>
    <col min="8" max="8" width="3.91" customWidth="1"/>
    <col min="9" max="9" width="10.37"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150.0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
      <c r="D10" s="10" t="s">
        <v>13</v>
      </c>
      <c r="E10" s="1" t="s">
        <v>14</v>
      </c>
      <c r="F10" s="1"/>
      <c r="G10" s="11">
        <v>3</v>
      </c>
      <c r="H10" s="11"/>
      <c r="I10" s="12">
        <v>0.29</v>
      </c>
      <c r="J10" s="12">
        <f ca="1">ROUND(INDIRECT(ADDRESS(ROW()+(0), COLUMN()+(-3), 1))*INDIRECT(ADDRESS(ROW()+(0), COLUMN()+(-1), 1)), 2)</f>
        <v>0.87</v>
      </c>
    </row>
    <row r="11" spans="1:10" ht="13.50" thickBot="1" customHeight="1">
      <c r="A11" s="1" t="s">
        <v>15</v>
      </c>
      <c r="B11" s="1"/>
      <c r="C11" s="1"/>
      <c r="D11" s="10" t="s">
        <v>16</v>
      </c>
      <c r="E11" s="1" t="s">
        <v>17</v>
      </c>
      <c r="F11" s="1"/>
      <c r="G11" s="11">
        <v>0.1</v>
      </c>
      <c r="H11" s="11"/>
      <c r="I11" s="12">
        <v>144.49</v>
      </c>
      <c r="J11" s="12">
        <f ca="1">ROUND(INDIRECT(ADDRESS(ROW()+(0), COLUMN()+(-3), 1))*INDIRECT(ADDRESS(ROW()+(0), COLUMN()+(-1), 1)), 2)</f>
        <v>14.45</v>
      </c>
    </row>
    <row r="12" spans="1:10" ht="13.50" thickBot="1" customHeight="1">
      <c r="A12" s="1" t="s">
        <v>18</v>
      </c>
      <c r="B12" s="1"/>
      <c r="C12" s="1"/>
      <c r="D12" s="10" t="s">
        <v>19</v>
      </c>
      <c r="E12" s="1" t="s">
        <v>20</v>
      </c>
      <c r="F12" s="1"/>
      <c r="G12" s="11">
        <v>0.01</v>
      </c>
      <c r="H12" s="11"/>
      <c r="I12" s="12">
        <v>112.6</v>
      </c>
      <c r="J12" s="12">
        <f ca="1">ROUND(INDIRECT(ADDRESS(ROW()+(0), COLUMN()+(-3), 1))*INDIRECT(ADDRESS(ROW()+(0), COLUMN()+(-1), 1)), 2)</f>
        <v>1.13</v>
      </c>
    </row>
    <row r="13" spans="1:10" ht="34.50" thickBot="1" customHeight="1">
      <c r="A13" s="1" t="s">
        <v>21</v>
      </c>
      <c r="B13" s="1"/>
      <c r="C13" s="1"/>
      <c r="D13" s="10" t="s">
        <v>22</v>
      </c>
      <c r="E13" s="1" t="s">
        <v>23</v>
      </c>
      <c r="F13" s="1"/>
      <c r="G13" s="11">
        <v>0.01</v>
      </c>
      <c r="H13" s="11"/>
      <c r="I13" s="12">
        <v>1.34</v>
      </c>
      <c r="J13" s="12">
        <f ca="1">ROUND(INDIRECT(ADDRESS(ROW()+(0), COLUMN()+(-3), 1))*INDIRECT(ADDRESS(ROW()+(0), COLUMN()+(-1), 1)), 2)</f>
        <v>0.01</v>
      </c>
    </row>
    <row r="14" spans="1:10" ht="13.50" thickBot="1" customHeight="1">
      <c r="A14" s="1" t="s">
        <v>24</v>
      </c>
      <c r="B14" s="1"/>
      <c r="C14" s="1"/>
      <c r="D14" s="10" t="s">
        <v>25</v>
      </c>
      <c r="E14" s="1" t="s">
        <v>26</v>
      </c>
      <c r="F14" s="1"/>
      <c r="G14" s="11">
        <v>0.027</v>
      </c>
      <c r="H14" s="11"/>
      <c r="I14" s="12">
        <v>1.5</v>
      </c>
      <c r="J14" s="12">
        <f ca="1">ROUND(INDIRECT(ADDRESS(ROW()+(0), COLUMN()+(-3), 1))*INDIRECT(ADDRESS(ROW()+(0), COLUMN()+(-1), 1)), 2)</f>
        <v>0.04</v>
      </c>
    </row>
    <row r="15" spans="1:10" ht="24.00" thickBot="1" customHeight="1">
      <c r="A15" s="1" t="s">
        <v>27</v>
      </c>
      <c r="B15" s="1"/>
      <c r="C15" s="1"/>
      <c r="D15" s="10" t="s">
        <v>28</v>
      </c>
      <c r="E15" s="1" t="s">
        <v>29</v>
      </c>
      <c r="F15" s="1"/>
      <c r="G15" s="11">
        <v>0.15</v>
      </c>
      <c r="H15" s="11"/>
      <c r="I15" s="12">
        <v>53.48</v>
      </c>
      <c r="J15" s="12">
        <f ca="1">ROUND(INDIRECT(ADDRESS(ROW()+(0), COLUMN()+(-3), 1))*INDIRECT(ADDRESS(ROW()+(0), COLUMN()+(-1), 1)), 2)</f>
        <v>8.02</v>
      </c>
    </row>
    <row r="16" spans="1:10" ht="34.50" thickBot="1" customHeight="1">
      <c r="A16" s="1" t="s">
        <v>30</v>
      </c>
      <c r="B16" s="1"/>
      <c r="C16" s="1"/>
      <c r="D16" s="10" t="s">
        <v>31</v>
      </c>
      <c r="E16" s="1" t="s">
        <v>32</v>
      </c>
      <c r="F16" s="1"/>
      <c r="G16" s="11">
        <v>1.05</v>
      </c>
      <c r="H16" s="11"/>
      <c r="I16" s="12">
        <v>19.01</v>
      </c>
      <c r="J16" s="12">
        <f ca="1">ROUND(INDIRECT(ADDRESS(ROW()+(0), COLUMN()+(-3), 1))*INDIRECT(ADDRESS(ROW()+(0), COLUMN()+(-1), 1)), 2)</f>
        <v>19.96</v>
      </c>
    </row>
    <row r="17" spans="1:10" ht="55.50" thickBot="1" customHeight="1">
      <c r="A17" s="1" t="s">
        <v>33</v>
      </c>
      <c r="B17" s="1"/>
      <c r="C17" s="1"/>
      <c r="D17" s="10" t="s">
        <v>34</v>
      </c>
      <c r="E17" s="1" t="s">
        <v>35</v>
      </c>
      <c r="F17" s="1"/>
      <c r="G17" s="11">
        <v>1.05</v>
      </c>
      <c r="H17" s="11"/>
      <c r="I17" s="12">
        <v>0.68</v>
      </c>
      <c r="J17" s="12">
        <f ca="1">ROUND(INDIRECT(ADDRESS(ROW()+(0), COLUMN()+(-3), 1))*INDIRECT(ADDRESS(ROW()+(0), COLUMN()+(-1), 1)), 2)</f>
        <v>0.71</v>
      </c>
    </row>
    <row r="18" spans="1:10" ht="24.00" thickBot="1" customHeight="1">
      <c r="A18" s="1" t="s">
        <v>36</v>
      </c>
      <c r="B18" s="1"/>
      <c r="C18" s="1"/>
      <c r="D18" s="10" t="s">
        <v>37</v>
      </c>
      <c r="E18" s="1" t="s">
        <v>38</v>
      </c>
      <c r="F18" s="1"/>
      <c r="G18" s="11">
        <v>0.04</v>
      </c>
      <c r="H18" s="11"/>
      <c r="I18" s="12">
        <v>133.3</v>
      </c>
      <c r="J18" s="12">
        <f ca="1">ROUND(INDIRECT(ADDRESS(ROW()+(0), COLUMN()+(-3), 1))*INDIRECT(ADDRESS(ROW()+(0), COLUMN()+(-1), 1)), 2)</f>
        <v>5.33</v>
      </c>
    </row>
    <row r="19" spans="1:10" ht="34.50" thickBot="1" customHeight="1">
      <c r="A19" s="1" t="s">
        <v>39</v>
      </c>
      <c r="B19" s="1"/>
      <c r="C19" s="1"/>
      <c r="D19" s="10" t="s">
        <v>40</v>
      </c>
      <c r="E19" s="1" t="s">
        <v>41</v>
      </c>
      <c r="F19" s="1"/>
      <c r="G19" s="11">
        <v>1.1</v>
      </c>
      <c r="H19" s="11"/>
      <c r="I19" s="12">
        <v>6.93</v>
      </c>
      <c r="J19" s="12">
        <f ca="1">ROUND(INDIRECT(ADDRESS(ROW()+(0), COLUMN()+(-3), 1))*INDIRECT(ADDRESS(ROW()+(0), COLUMN()+(-1), 1)), 2)</f>
        <v>7.62</v>
      </c>
    </row>
    <row r="20" spans="1:10" ht="55.50" thickBot="1" customHeight="1">
      <c r="A20" s="1" t="s">
        <v>42</v>
      </c>
      <c r="B20" s="1"/>
      <c r="C20" s="1"/>
      <c r="D20" s="10" t="s">
        <v>43</v>
      </c>
      <c r="E20" s="1" t="s">
        <v>44</v>
      </c>
      <c r="F20" s="1"/>
      <c r="G20" s="11">
        <v>1.05</v>
      </c>
      <c r="H20" s="11"/>
      <c r="I20" s="12">
        <v>0.93</v>
      </c>
      <c r="J20" s="12">
        <f ca="1">ROUND(INDIRECT(ADDRESS(ROW()+(0), COLUMN()+(-3), 1))*INDIRECT(ADDRESS(ROW()+(0), COLUMN()+(-1), 1)), 2)</f>
        <v>0.98</v>
      </c>
    </row>
    <row r="21" spans="1:10" ht="13.50" thickBot="1" customHeight="1">
      <c r="A21" s="1" t="s">
        <v>45</v>
      </c>
      <c r="B21" s="1"/>
      <c r="C21" s="1"/>
      <c r="D21" s="10" t="s">
        <v>46</v>
      </c>
      <c r="E21" s="1" t="s">
        <v>47</v>
      </c>
      <c r="F21" s="1"/>
      <c r="G21" s="11">
        <v>4</v>
      </c>
      <c r="H21" s="11"/>
      <c r="I21" s="12">
        <v>0.35</v>
      </c>
      <c r="J21" s="12">
        <f ca="1">ROUND(INDIRECT(ADDRESS(ROW()+(0), COLUMN()+(-3), 1))*INDIRECT(ADDRESS(ROW()+(0), COLUMN()+(-1), 1)), 2)</f>
        <v>1.4</v>
      </c>
    </row>
    <row r="22" spans="1:10" ht="34.50" thickBot="1" customHeight="1">
      <c r="A22" s="1" t="s">
        <v>48</v>
      </c>
      <c r="B22" s="1"/>
      <c r="C22" s="1"/>
      <c r="D22" s="10" t="s">
        <v>49</v>
      </c>
      <c r="E22" s="1" t="s">
        <v>50</v>
      </c>
      <c r="F22" s="1"/>
      <c r="G22" s="11">
        <v>1.05</v>
      </c>
      <c r="H22" s="11"/>
      <c r="I22" s="12">
        <v>8</v>
      </c>
      <c r="J22" s="12">
        <f ca="1">ROUND(INDIRECT(ADDRESS(ROW()+(0), COLUMN()+(-3), 1))*INDIRECT(ADDRESS(ROW()+(0), COLUMN()+(-1), 1)), 2)</f>
        <v>8.4</v>
      </c>
    </row>
    <row r="23" spans="1:10" ht="13.50" thickBot="1" customHeight="1">
      <c r="A23" s="1" t="s">
        <v>51</v>
      </c>
      <c r="B23" s="1"/>
      <c r="C23" s="1"/>
      <c r="D23" s="10" t="s">
        <v>52</v>
      </c>
      <c r="E23" s="1" t="s">
        <v>53</v>
      </c>
      <c r="F23" s="1"/>
      <c r="G23" s="11">
        <v>14</v>
      </c>
      <c r="H23" s="11"/>
      <c r="I23" s="12">
        <v>0.03</v>
      </c>
      <c r="J23" s="12">
        <f ca="1">ROUND(INDIRECT(ADDRESS(ROW()+(0), COLUMN()+(-3), 1))*INDIRECT(ADDRESS(ROW()+(0), COLUMN()+(-1), 1)), 2)</f>
        <v>0.42</v>
      </c>
    </row>
    <row r="24" spans="1:10" ht="13.50" thickBot="1" customHeight="1">
      <c r="A24" s="1" t="s">
        <v>54</v>
      </c>
      <c r="B24" s="1"/>
      <c r="C24" s="1"/>
      <c r="D24" s="10" t="s">
        <v>55</v>
      </c>
      <c r="E24" s="1" t="s">
        <v>56</v>
      </c>
      <c r="F24" s="1"/>
      <c r="G24" s="11">
        <v>0.4</v>
      </c>
      <c r="H24" s="11"/>
      <c r="I24" s="12">
        <v>3</v>
      </c>
      <c r="J24" s="12">
        <f ca="1">ROUND(INDIRECT(ADDRESS(ROW()+(0), COLUMN()+(-3), 1))*INDIRECT(ADDRESS(ROW()+(0), COLUMN()+(-1), 1)), 2)</f>
        <v>1.2</v>
      </c>
    </row>
    <row r="25" spans="1:10" ht="66.00" thickBot="1" customHeight="1">
      <c r="A25" s="1" t="s">
        <v>57</v>
      </c>
      <c r="B25" s="1"/>
      <c r="C25" s="1"/>
      <c r="D25" s="10" t="s">
        <v>58</v>
      </c>
      <c r="E25" s="1" t="s">
        <v>59</v>
      </c>
      <c r="F25" s="1"/>
      <c r="G25" s="13">
        <v>0.03</v>
      </c>
      <c r="H25" s="13"/>
      <c r="I25" s="14">
        <v>1.46</v>
      </c>
      <c r="J25" s="14">
        <f ca="1">ROUND(INDIRECT(ADDRESS(ROW()+(0), COLUMN()+(-3), 1))*INDIRECT(ADDRESS(ROW()+(0), COLUMN()+(-1), 1)), 2)</f>
        <v>0.04</v>
      </c>
    </row>
    <row r="26" spans="1:10" ht="13.50" thickBot="1" customHeight="1">
      <c r="A26" s="15"/>
      <c r="B26" s="15"/>
      <c r="C26" s="15"/>
      <c r="D26" s="15"/>
      <c r="E26" s="15"/>
      <c r="F26" s="15"/>
      <c r="G26" s="9" t="s">
        <v>60</v>
      </c>
      <c r="H26" s="9"/>
      <c r="I26" s="9"/>
      <c r="J26"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 2)</f>
        <v>70.58</v>
      </c>
    </row>
    <row r="27" spans="1:10" ht="13.50" thickBot="1" customHeight="1">
      <c r="A27" s="15">
        <v>2</v>
      </c>
      <c r="B27" s="15"/>
      <c r="C27" s="15"/>
      <c r="D27" s="15"/>
      <c r="E27" s="18" t="s">
        <v>61</v>
      </c>
      <c r="F27" s="18"/>
      <c r="G27" s="18"/>
      <c r="H27" s="18"/>
      <c r="I27" s="15"/>
      <c r="J27" s="15"/>
    </row>
    <row r="28" spans="1:10" ht="13.50" thickBot="1" customHeight="1">
      <c r="A28" s="1" t="s">
        <v>62</v>
      </c>
      <c r="B28" s="1"/>
      <c r="C28" s="1"/>
      <c r="D28" s="10" t="s">
        <v>63</v>
      </c>
      <c r="E28" s="1" t="s">
        <v>64</v>
      </c>
      <c r="F28" s="1"/>
      <c r="G28" s="11">
        <v>0.09</v>
      </c>
      <c r="H28" s="11"/>
      <c r="I28" s="12">
        <v>22.13</v>
      </c>
      <c r="J28" s="12">
        <f ca="1">ROUND(INDIRECT(ADDRESS(ROW()+(0), COLUMN()+(-3), 1))*INDIRECT(ADDRESS(ROW()+(0), COLUMN()+(-1), 1)), 2)</f>
        <v>1.99</v>
      </c>
    </row>
    <row r="29" spans="1:10" ht="13.50" thickBot="1" customHeight="1">
      <c r="A29" s="1" t="s">
        <v>65</v>
      </c>
      <c r="B29" s="1"/>
      <c r="C29" s="1"/>
      <c r="D29" s="10" t="s">
        <v>66</v>
      </c>
      <c r="E29" s="1" t="s">
        <v>67</v>
      </c>
      <c r="F29" s="1"/>
      <c r="G29" s="11">
        <v>0.69</v>
      </c>
      <c r="H29" s="11"/>
      <c r="I29" s="12">
        <v>20.78</v>
      </c>
      <c r="J29" s="12">
        <f ca="1">ROUND(INDIRECT(ADDRESS(ROW()+(0), COLUMN()+(-3), 1))*INDIRECT(ADDRESS(ROW()+(0), COLUMN()+(-1), 1)), 2)</f>
        <v>14.34</v>
      </c>
    </row>
    <row r="30" spans="1:10" ht="13.50" thickBot="1" customHeight="1">
      <c r="A30" s="1" t="s">
        <v>68</v>
      </c>
      <c r="B30" s="1"/>
      <c r="C30" s="1"/>
      <c r="D30" s="10" t="s">
        <v>69</v>
      </c>
      <c r="E30" s="1" t="s">
        <v>70</v>
      </c>
      <c r="F30" s="1"/>
      <c r="G30" s="11">
        <v>0.14</v>
      </c>
      <c r="H30" s="11"/>
      <c r="I30" s="12">
        <v>22.13</v>
      </c>
      <c r="J30" s="12">
        <f ca="1">ROUND(INDIRECT(ADDRESS(ROW()+(0), COLUMN()+(-3), 1))*INDIRECT(ADDRESS(ROW()+(0), COLUMN()+(-1), 1)), 2)</f>
        <v>3.1</v>
      </c>
    </row>
    <row r="31" spans="1:10" ht="13.50" thickBot="1" customHeight="1">
      <c r="A31" s="1" t="s">
        <v>71</v>
      </c>
      <c r="B31" s="1"/>
      <c r="C31" s="1"/>
      <c r="D31" s="10" t="s">
        <v>72</v>
      </c>
      <c r="E31" s="1" t="s">
        <v>73</v>
      </c>
      <c r="F31" s="1"/>
      <c r="G31" s="11">
        <v>0.14</v>
      </c>
      <c r="H31" s="11"/>
      <c r="I31" s="12">
        <v>21.02</v>
      </c>
      <c r="J31" s="12">
        <f ca="1">ROUND(INDIRECT(ADDRESS(ROW()+(0), COLUMN()+(-3), 1))*INDIRECT(ADDRESS(ROW()+(0), COLUMN()+(-1), 1)), 2)</f>
        <v>2.94</v>
      </c>
    </row>
    <row r="32" spans="1:10" ht="13.50" thickBot="1" customHeight="1">
      <c r="A32" s="1" t="s">
        <v>74</v>
      </c>
      <c r="B32" s="1"/>
      <c r="C32" s="1"/>
      <c r="D32" s="10" t="s">
        <v>75</v>
      </c>
      <c r="E32" s="1" t="s">
        <v>76</v>
      </c>
      <c r="F32" s="1"/>
      <c r="G32" s="11">
        <v>0.05</v>
      </c>
      <c r="H32" s="11"/>
      <c r="I32" s="12">
        <v>22.74</v>
      </c>
      <c r="J32" s="12">
        <f ca="1">ROUND(INDIRECT(ADDRESS(ROW()+(0), COLUMN()+(-3), 1))*INDIRECT(ADDRESS(ROW()+(0), COLUMN()+(-1), 1)), 2)</f>
        <v>1.14</v>
      </c>
    </row>
    <row r="33" spans="1:10" ht="13.50" thickBot="1" customHeight="1">
      <c r="A33" s="1" t="s">
        <v>77</v>
      </c>
      <c r="B33" s="1"/>
      <c r="C33" s="1"/>
      <c r="D33" s="10" t="s">
        <v>78</v>
      </c>
      <c r="E33" s="1" t="s">
        <v>79</v>
      </c>
      <c r="F33" s="1"/>
      <c r="G33" s="11">
        <v>0.05</v>
      </c>
      <c r="H33" s="11"/>
      <c r="I33" s="12">
        <v>21.02</v>
      </c>
      <c r="J33" s="12">
        <f ca="1">ROUND(INDIRECT(ADDRESS(ROW()+(0), COLUMN()+(-3), 1))*INDIRECT(ADDRESS(ROW()+(0), COLUMN()+(-1), 1)), 2)</f>
        <v>1.05</v>
      </c>
    </row>
    <row r="34" spans="1:10" ht="13.50" thickBot="1" customHeight="1">
      <c r="A34" s="1" t="s">
        <v>80</v>
      </c>
      <c r="B34" s="1"/>
      <c r="C34" s="1"/>
      <c r="D34" s="10" t="s">
        <v>81</v>
      </c>
      <c r="E34" s="1" t="s">
        <v>82</v>
      </c>
      <c r="F34" s="1"/>
      <c r="G34" s="11">
        <v>0.4</v>
      </c>
      <c r="H34" s="11"/>
      <c r="I34" s="12">
        <v>22.13</v>
      </c>
      <c r="J34" s="12">
        <f ca="1">ROUND(INDIRECT(ADDRESS(ROW()+(0), COLUMN()+(-3), 1))*INDIRECT(ADDRESS(ROW()+(0), COLUMN()+(-1), 1)), 2)</f>
        <v>8.85</v>
      </c>
    </row>
    <row r="35" spans="1:10" ht="13.50" thickBot="1" customHeight="1">
      <c r="A35" s="1" t="s">
        <v>83</v>
      </c>
      <c r="B35" s="1"/>
      <c r="C35" s="1"/>
      <c r="D35" s="10" t="s">
        <v>84</v>
      </c>
      <c r="E35" s="1" t="s">
        <v>85</v>
      </c>
      <c r="F35" s="1"/>
      <c r="G35" s="13">
        <v>0.2</v>
      </c>
      <c r="H35" s="13"/>
      <c r="I35" s="14">
        <v>21.02</v>
      </c>
      <c r="J35" s="14">
        <f ca="1">ROUND(INDIRECT(ADDRESS(ROW()+(0), COLUMN()+(-3), 1))*INDIRECT(ADDRESS(ROW()+(0), COLUMN()+(-1), 1)), 2)</f>
        <v>4.2</v>
      </c>
    </row>
    <row r="36" spans="1:10" ht="13.50" thickBot="1" customHeight="1">
      <c r="A36" s="15"/>
      <c r="B36" s="15"/>
      <c r="C36" s="15"/>
      <c r="D36" s="15"/>
      <c r="E36" s="15"/>
      <c r="F36" s="15"/>
      <c r="G36" s="9" t="s">
        <v>86</v>
      </c>
      <c r="H36" s="9"/>
      <c r="I36" s="9"/>
      <c r="J36" s="17">
        <f ca="1">ROUND(SUM(INDIRECT(ADDRESS(ROW()+(-1), COLUMN()+(0), 1)),INDIRECT(ADDRESS(ROW()+(-2), COLUMN()+(0), 1)),INDIRECT(ADDRESS(ROW()+(-3), COLUMN()+(0), 1)),INDIRECT(ADDRESS(ROW()+(-4), COLUMN()+(0), 1)),INDIRECT(ADDRESS(ROW()+(-5), COLUMN()+(0), 1)),INDIRECT(ADDRESS(ROW()+(-6), COLUMN()+(0), 1)),INDIRECT(ADDRESS(ROW()+(-7), COLUMN()+(0), 1)),INDIRECT(ADDRESS(ROW()+(-8), COLUMN()+(0), 1))), 2)</f>
        <v>37.61</v>
      </c>
    </row>
    <row r="37" spans="1:10" ht="13.50" thickBot="1" customHeight="1">
      <c r="A37" s="15">
        <v>3</v>
      </c>
      <c r="B37" s="15"/>
      <c r="C37" s="15"/>
      <c r="D37" s="15"/>
      <c r="E37" s="18" t="s">
        <v>87</v>
      </c>
      <c r="F37" s="18"/>
      <c r="G37" s="18"/>
      <c r="H37" s="18"/>
      <c r="I37" s="15"/>
      <c r="J37" s="15"/>
    </row>
    <row r="38" spans="1:10" ht="13.50" thickBot="1" customHeight="1">
      <c r="A38" s="19"/>
      <c r="B38" s="19"/>
      <c r="C38" s="19"/>
      <c r="D38" s="20" t="s">
        <v>88</v>
      </c>
      <c r="E38" s="19" t="s">
        <v>89</v>
      </c>
      <c r="F38" s="19"/>
      <c r="G38" s="13">
        <v>2</v>
      </c>
      <c r="H38" s="13"/>
      <c r="I38" s="14">
        <f ca="1">ROUND(SUM(INDIRECT(ADDRESS(ROW()+(-2), COLUMN()+(1), 1)),INDIRECT(ADDRESS(ROW()+(-12), COLUMN()+(1), 1))), 2)</f>
        <v>108.19</v>
      </c>
      <c r="J38" s="14">
        <f ca="1">ROUND(INDIRECT(ADDRESS(ROW()+(0), COLUMN()+(-3), 1))*INDIRECT(ADDRESS(ROW()+(0), COLUMN()+(-1), 1))/100, 2)</f>
        <v>2.16</v>
      </c>
    </row>
    <row r="39" spans="1:10" ht="13.50" thickBot="1" customHeight="1">
      <c r="A39" s="21" t="s">
        <v>90</v>
      </c>
      <c r="B39" s="21"/>
      <c r="C39" s="21"/>
      <c r="D39" s="22"/>
      <c r="E39" s="23"/>
      <c r="F39" s="23"/>
      <c r="G39" s="24" t="s">
        <v>91</v>
      </c>
      <c r="H39" s="24"/>
      <c r="I39" s="25"/>
      <c r="J39" s="26">
        <f ca="1">ROUND(SUM(INDIRECT(ADDRESS(ROW()+(-1), COLUMN()+(0), 1)),INDIRECT(ADDRESS(ROW()+(-3), COLUMN()+(0), 1)),INDIRECT(ADDRESS(ROW()+(-13), COLUMN()+(0), 1))), 2)</f>
        <v>110.35</v>
      </c>
    </row>
    <row r="42" spans="1:10" ht="13.50" thickBot="1" customHeight="1">
      <c r="A42" s="27" t="s">
        <v>92</v>
      </c>
      <c r="B42" s="27"/>
      <c r="C42" s="27"/>
      <c r="D42" s="27"/>
      <c r="E42" s="27"/>
      <c r="F42" s="27" t="s">
        <v>93</v>
      </c>
      <c r="G42" s="27"/>
      <c r="H42" s="27" t="s">
        <v>94</v>
      </c>
      <c r="I42" s="27"/>
      <c r="J42" s="27" t="s">
        <v>95</v>
      </c>
    </row>
    <row r="43" spans="1:10" ht="13.50" thickBot="1" customHeight="1">
      <c r="A43" s="28" t="s">
        <v>96</v>
      </c>
      <c r="B43" s="28"/>
      <c r="C43" s="28"/>
      <c r="D43" s="28"/>
      <c r="E43" s="28"/>
      <c r="F43" s="29">
        <v>1.06202e+006</v>
      </c>
      <c r="G43" s="29"/>
      <c r="H43" s="29">
        <v>1.06202e+006</v>
      </c>
      <c r="I43" s="29"/>
      <c r="J43" s="29" t="s">
        <v>97</v>
      </c>
    </row>
    <row r="44" spans="1:10" ht="13.50" thickBot="1" customHeight="1">
      <c r="A44" s="30" t="s">
        <v>98</v>
      </c>
      <c r="B44" s="30"/>
      <c r="C44" s="30"/>
      <c r="D44" s="30"/>
      <c r="E44" s="30"/>
      <c r="F44" s="31"/>
      <c r="G44" s="31"/>
      <c r="H44" s="31"/>
      <c r="I44" s="31"/>
      <c r="J44" s="31"/>
    </row>
    <row r="45" spans="1:10" ht="13.50" thickBot="1" customHeight="1">
      <c r="A45" s="28" t="s">
        <v>99</v>
      </c>
      <c r="B45" s="28"/>
      <c r="C45" s="28"/>
      <c r="D45" s="28"/>
      <c r="E45" s="28"/>
      <c r="F45" s="29">
        <v>132003</v>
      </c>
      <c r="G45" s="29"/>
      <c r="H45" s="29">
        <v>162004</v>
      </c>
      <c r="I45" s="29"/>
      <c r="J45" s="29" t="s">
        <v>100</v>
      </c>
    </row>
    <row r="46" spans="1:10" ht="13.50" thickBot="1" customHeight="1">
      <c r="A46" s="32" t="s">
        <v>101</v>
      </c>
      <c r="B46" s="32"/>
      <c r="C46" s="32"/>
      <c r="D46" s="32"/>
      <c r="E46" s="32"/>
      <c r="F46" s="33"/>
      <c r="G46" s="33"/>
      <c r="H46" s="33"/>
      <c r="I46" s="33"/>
      <c r="J46" s="33"/>
    </row>
    <row r="47" spans="1:10" ht="13.50" thickBot="1" customHeight="1">
      <c r="A47" s="30" t="s">
        <v>102</v>
      </c>
      <c r="B47" s="30"/>
      <c r="C47" s="30"/>
      <c r="D47" s="30"/>
      <c r="E47" s="30"/>
      <c r="F47" s="31">
        <v>112010</v>
      </c>
      <c r="G47" s="31"/>
      <c r="H47" s="31">
        <v>112010</v>
      </c>
      <c r="I47" s="31"/>
      <c r="J47" s="31"/>
    </row>
    <row r="48" spans="1:10" ht="13.50" thickBot="1" customHeight="1">
      <c r="A48" s="28" t="s">
        <v>103</v>
      </c>
      <c r="B48" s="28"/>
      <c r="C48" s="28"/>
      <c r="D48" s="28"/>
      <c r="E48" s="28"/>
      <c r="F48" s="29">
        <v>1.07202e+006</v>
      </c>
      <c r="G48" s="29"/>
      <c r="H48" s="29">
        <v>1.07202e+006</v>
      </c>
      <c r="I48" s="29"/>
      <c r="J48" s="29" t="s">
        <v>104</v>
      </c>
    </row>
    <row r="49" spans="1:10" ht="24.00" thickBot="1" customHeight="1">
      <c r="A49" s="30" t="s">
        <v>105</v>
      </c>
      <c r="B49" s="30"/>
      <c r="C49" s="30"/>
      <c r="D49" s="30"/>
      <c r="E49" s="30"/>
      <c r="F49" s="31"/>
      <c r="G49" s="31"/>
      <c r="H49" s="31"/>
      <c r="I49" s="31"/>
      <c r="J49" s="31"/>
    </row>
    <row r="50" spans="1:10" ht="13.50" thickBot="1" customHeight="1">
      <c r="A50" s="28" t="s">
        <v>106</v>
      </c>
      <c r="B50" s="28"/>
      <c r="C50" s="28"/>
      <c r="D50" s="28"/>
      <c r="E50" s="28"/>
      <c r="F50" s="29">
        <v>1.18202e+006</v>
      </c>
      <c r="G50" s="29"/>
      <c r="H50" s="29">
        <v>1.18202e+006</v>
      </c>
      <c r="I50" s="29"/>
      <c r="J50" s="29" t="s">
        <v>107</v>
      </c>
    </row>
    <row r="51" spans="1:10" ht="13.50" thickBot="1" customHeight="1">
      <c r="A51" s="30" t="s">
        <v>108</v>
      </c>
      <c r="B51" s="30"/>
      <c r="C51" s="30"/>
      <c r="D51" s="30"/>
      <c r="E51" s="30"/>
      <c r="F51" s="31"/>
      <c r="G51" s="31"/>
      <c r="H51" s="31"/>
      <c r="I51" s="31"/>
      <c r="J51" s="31"/>
    </row>
    <row r="52" spans="1:10" ht="13.50" thickBot="1" customHeight="1">
      <c r="A52" s="28" t="s">
        <v>109</v>
      </c>
      <c r="B52" s="28"/>
      <c r="C52" s="28"/>
      <c r="D52" s="28"/>
      <c r="E52" s="28"/>
      <c r="F52" s="29">
        <v>1.07202e+006</v>
      </c>
      <c r="G52" s="29"/>
      <c r="H52" s="29">
        <v>1.07202e+006</v>
      </c>
      <c r="I52" s="29"/>
      <c r="J52" s="29" t="s">
        <v>110</v>
      </c>
    </row>
    <row r="53" spans="1:10" ht="24.00" thickBot="1" customHeight="1">
      <c r="A53" s="30" t="s">
        <v>111</v>
      </c>
      <c r="B53" s="30"/>
      <c r="C53" s="30"/>
      <c r="D53" s="30"/>
      <c r="E53" s="30"/>
      <c r="F53" s="31"/>
      <c r="G53" s="31"/>
      <c r="H53" s="31"/>
      <c r="I53" s="31"/>
      <c r="J53" s="31"/>
    </row>
    <row r="54" spans="1:10" ht="13.50" thickBot="1" customHeight="1">
      <c r="A54" s="28" t="s">
        <v>112</v>
      </c>
      <c r="B54" s="28"/>
      <c r="C54" s="28"/>
      <c r="D54" s="28"/>
      <c r="E54" s="28"/>
      <c r="F54" s="29">
        <v>1.03202e+006</v>
      </c>
      <c r="G54" s="29"/>
      <c r="H54" s="29">
        <v>1.03202e+006</v>
      </c>
      <c r="I54" s="29"/>
      <c r="J54" s="29" t="s">
        <v>113</v>
      </c>
    </row>
    <row r="55" spans="1:10" ht="13.50" thickBot="1" customHeight="1">
      <c r="A55" s="30" t="s">
        <v>114</v>
      </c>
      <c r="B55" s="30"/>
      <c r="C55" s="30"/>
      <c r="D55" s="30"/>
      <c r="E55" s="30"/>
      <c r="F55" s="31"/>
      <c r="G55" s="31"/>
      <c r="H55" s="31"/>
      <c r="I55" s="31"/>
      <c r="J55" s="31"/>
    </row>
    <row r="56" spans="1:10" ht="13.50" thickBot="1" customHeight="1">
      <c r="A56" s="28" t="s">
        <v>115</v>
      </c>
      <c r="B56" s="28"/>
      <c r="C56" s="28"/>
      <c r="D56" s="28"/>
      <c r="E56" s="28"/>
      <c r="F56" s="29">
        <v>142010</v>
      </c>
      <c r="G56" s="29"/>
      <c r="H56" s="29">
        <v>1.10201e+006</v>
      </c>
      <c r="I56" s="29"/>
      <c r="J56" s="29" t="s">
        <v>116</v>
      </c>
    </row>
    <row r="57" spans="1:10" ht="24.00" thickBot="1" customHeight="1">
      <c r="A57" s="30" t="s">
        <v>117</v>
      </c>
      <c r="B57" s="30"/>
      <c r="C57" s="30"/>
      <c r="D57" s="30"/>
      <c r="E57" s="30"/>
      <c r="F57" s="31"/>
      <c r="G57" s="31"/>
      <c r="H57" s="31"/>
      <c r="I57" s="31"/>
      <c r="J57" s="31"/>
    </row>
    <row r="58" spans="1:10" ht="13.50" thickBot="1" customHeight="1">
      <c r="A58" s="28" t="s">
        <v>118</v>
      </c>
      <c r="B58" s="28"/>
      <c r="C58" s="28"/>
      <c r="D58" s="28"/>
      <c r="E58" s="28"/>
      <c r="F58" s="29">
        <v>142013</v>
      </c>
      <c r="G58" s="29"/>
      <c r="H58" s="29">
        <v>172013</v>
      </c>
      <c r="I58" s="29"/>
      <c r="J58" s="29">
        <v>3</v>
      </c>
    </row>
    <row r="59" spans="1:10" ht="13.50" thickBot="1" customHeight="1">
      <c r="A59" s="30" t="s">
        <v>119</v>
      </c>
      <c r="B59" s="30"/>
      <c r="C59" s="30"/>
      <c r="D59" s="30"/>
      <c r="E59" s="30"/>
      <c r="F59" s="31"/>
      <c r="G59" s="31"/>
      <c r="H59" s="31"/>
      <c r="I59" s="31"/>
      <c r="J59" s="31"/>
    </row>
    <row r="60" spans="1:10" ht="13.50" thickBot="1" customHeight="1">
      <c r="A60" s="28" t="s">
        <v>120</v>
      </c>
      <c r="B60" s="28"/>
      <c r="C60" s="28"/>
      <c r="D60" s="28"/>
      <c r="E60" s="28"/>
      <c r="F60" s="29">
        <v>172013</v>
      </c>
      <c r="G60" s="29"/>
      <c r="H60" s="29">
        <v>172014</v>
      </c>
      <c r="I60" s="29"/>
      <c r="J60" s="29" t="s">
        <v>121</v>
      </c>
    </row>
    <row r="61" spans="1:10" ht="13.50" thickBot="1" customHeight="1">
      <c r="A61" s="30" t="s">
        <v>122</v>
      </c>
      <c r="B61" s="30"/>
      <c r="C61" s="30"/>
      <c r="D61" s="30"/>
      <c r="E61" s="30"/>
      <c r="F61" s="31"/>
      <c r="G61" s="31"/>
      <c r="H61" s="31"/>
      <c r="I61" s="31"/>
      <c r="J61" s="31"/>
    </row>
    <row r="64" spans="1:1" ht="33.75" thickBot="1" customHeight="1">
      <c r="A64" s="1" t="s">
        <v>123</v>
      </c>
      <c r="B64" s="1"/>
      <c r="C64" s="1"/>
      <c r="D64" s="1"/>
      <c r="E64" s="1"/>
      <c r="F64" s="1"/>
      <c r="G64" s="1"/>
      <c r="H64" s="1"/>
      <c r="I64" s="1"/>
      <c r="J64" s="1"/>
    </row>
    <row r="65" spans="1:1" ht="33.75" thickBot="1" customHeight="1">
      <c r="A65" s="1" t="s">
        <v>124</v>
      </c>
      <c r="B65" s="1"/>
      <c r="C65" s="1"/>
      <c r="D65" s="1"/>
      <c r="E65" s="1"/>
      <c r="F65" s="1"/>
      <c r="G65" s="1"/>
      <c r="H65" s="1"/>
      <c r="I65" s="1"/>
      <c r="J65" s="1"/>
    </row>
    <row r="66" spans="1:1" ht="33.75" thickBot="1" customHeight="1">
      <c r="A66" s="1" t="s">
        <v>125</v>
      </c>
      <c r="B66" s="1"/>
      <c r="C66" s="1"/>
      <c r="D66" s="1"/>
      <c r="E66" s="1"/>
      <c r="F66" s="1"/>
      <c r="G66" s="1"/>
      <c r="H66" s="1"/>
      <c r="I66" s="1"/>
      <c r="J66" s="1"/>
    </row>
  </sheetData>
  <mergeCells count="151">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H20"/>
    <mergeCell ref="A21:C21"/>
    <mergeCell ref="E21:F21"/>
    <mergeCell ref="G21:H21"/>
    <mergeCell ref="A22:C22"/>
    <mergeCell ref="E22:F22"/>
    <mergeCell ref="G22:H22"/>
    <mergeCell ref="A23:C23"/>
    <mergeCell ref="E23:F23"/>
    <mergeCell ref="G23:H23"/>
    <mergeCell ref="A24:C24"/>
    <mergeCell ref="E24:F24"/>
    <mergeCell ref="G24:H24"/>
    <mergeCell ref="A25:C25"/>
    <mergeCell ref="E25:F25"/>
    <mergeCell ref="G25:H25"/>
    <mergeCell ref="A26:C26"/>
    <mergeCell ref="E26:F26"/>
    <mergeCell ref="G26:I26"/>
    <mergeCell ref="A27:C27"/>
    <mergeCell ref="E27:H27"/>
    <mergeCell ref="A28:C28"/>
    <mergeCell ref="E28:F28"/>
    <mergeCell ref="G28:H28"/>
    <mergeCell ref="A29:C29"/>
    <mergeCell ref="E29:F29"/>
    <mergeCell ref="G29:H29"/>
    <mergeCell ref="A30:C30"/>
    <mergeCell ref="E30:F30"/>
    <mergeCell ref="G30:H30"/>
    <mergeCell ref="A31:C31"/>
    <mergeCell ref="E31:F31"/>
    <mergeCell ref="G31:H31"/>
    <mergeCell ref="A32:C32"/>
    <mergeCell ref="E32:F32"/>
    <mergeCell ref="G32:H32"/>
    <mergeCell ref="A33:C33"/>
    <mergeCell ref="E33:F33"/>
    <mergeCell ref="G33:H33"/>
    <mergeCell ref="A34:C34"/>
    <mergeCell ref="E34:F34"/>
    <mergeCell ref="G34:H34"/>
    <mergeCell ref="A35:C35"/>
    <mergeCell ref="E35:F35"/>
    <mergeCell ref="G35:H35"/>
    <mergeCell ref="A36:C36"/>
    <mergeCell ref="E36:F36"/>
    <mergeCell ref="G36:I36"/>
    <mergeCell ref="A37:C37"/>
    <mergeCell ref="E37:H37"/>
    <mergeCell ref="A38:C38"/>
    <mergeCell ref="E38:F38"/>
    <mergeCell ref="G38:H38"/>
    <mergeCell ref="A39:F39"/>
    <mergeCell ref="G39:I39"/>
    <mergeCell ref="A42:E42"/>
    <mergeCell ref="F42:G42"/>
    <mergeCell ref="H42:I42"/>
    <mergeCell ref="A43:E43"/>
    <mergeCell ref="F43:G44"/>
    <mergeCell ref="H43:I44"/>
    <mergeCell ref="J43:J44"/>
    <mergeCell ref="A44:E44"/>
    <mergeCell ref="A45:E45"/>
    <mergeCell ref="F45:G45"/>
    <mergeCell ref="H45:I45"/>
    <mergeCell ref="J45:J47"/>
    <mergeCell ref="A46:E46"/>
    <mergeCell ref="F46:G46"/>
    <mergeCell ref="H46:I46"/>
    <mergeCell ref="A47:E47"/>
    <mergeCell ref="F47:G47"/>
    <mergeCell ref="H47:I47"/>
    <mergeCell ref="A48:E48"/>
    <mergeCell ref="F48:G49"/>
    <mergeCell ref="H48:I49"/>
    <mergeCell ref="J48:J49"/>
    <mergeCell ref="A49:E49"/>
    <mergeCell ref="A50:E50"/>
    <mergeCell ref="F50:G51"/>
    <mergeCell ref="H50:I51"/>
    <mergeCell ref="J50:J51"/>
    <mergeCell ref="A51:E51"/>
    <mergeCell ref="A52:E52"/>
    <mergeCell ref="F52:G53"/>
    <mergeCell ref="H52:I53"/>
    <mergeCell ref="J52:J53"/>
    <mergeCell ref="A53:E53"/>
    <mergeCell ref="A54:E54"/>
    <mergeCell ref="F54:G55"/>
    <mergeCell ref="H54:I55"/>
    <mergeCell ref="J54:J55"/>
    <mergeCell ref="A55:E55"/>
    <mergeCell ref="A56:E56"/>
    <mergeCell ref="F56:G57"/>
    <mergeCell ref="H56:I57"/>
    <mergeCell ref="J56:J57"/>
    <mergeCell ref="A57:E57"/>
    <mergeCell ref="A58:E58"/>
    <mergeCell ref="F58:G59"/>
    <mergeCell ref="H58:I59"/>
    <mergeCell ref="J58:J59"/>
    <mergeCell ref="A59:E59"/>
    <mergeCell ref="A60:E60"/>
    <mergeCell ref="F60:G61"/>
    <mergeCell ref="H60:I61"/>
    <mergeCell ref="J60:J61"/>
    <mergeCell ref="A61:E61"/>
    <mergeCell ref="A64:J64"/>
    <mergeCell ref="A65:J65"/>
    <mergeCell ref="A66:J66"/>
  </mergeCells>
  <pageMargins left="0.147638" right="0.147638" top="0.206693" bottom="0.206693" header="0.0" footer="0.0"/>
  <pageSetup paperSize="9" orientation="portrait"/>
  <rowBreaks count="0" manualBreakCount="0">
    </rowBreaks>
</worksheet>
</file>