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<sst xmlns="http://schemas.openxmlformats.org/spreadsheetml/2006/main" count="56" uniqueCount="56">
  <si>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</si>
  <si>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EHP010</t>
  </si>
  <si>
    <t xml:space="preserve">m</t>
  </si>
  <si>
    <t xml:space="preserve">Refuerzo de pilar de hormigón armado, con perfiles metálicos empresillados.</t>
  </si>
  <si>
    <r>
      <rPr>
        <sz val="8.25"/>
        <color rgb="FF000000"/>
        <rFont val="Arial"/>
        <family val="2"/>
      </rPr>
      <t xml:space="preserve">Refuerzo de pilar de hormigón armado de 30x30 cm, con perfiles de acero S275JR, laminados en caliente, serie L 40x4, con capa de imprimación anticorrosiva, dispuestos en las aristas del pilar y unidos en las cuatro caras mediante presillas metálicas de 20x4 mm, soldadas "in situ", cada 25 cm, con ajuste vertical de los angulares sobre las aristas del soporte empleando adhesivo tixotrópico de dos componentes a base de resina epoxi, MasterBrace ADH 1460 "MBCC de Sika", hasta asegurar que se encuentran sólidamente adheridas, aporte de material de soldadura según UNE-EN ISO 2560 y soldado del conjunto, asegurándose un efecto de confinamiento activo sobre el hormigón original.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</si>
  <si>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</si>
  <si>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</si>
  <si>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</si>
  <si>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</si>
  <si>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</si>
  <si>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</si>
  <si>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</si>
  <si>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mt09reh120d</t>
  </si>
  <si>
    <t xml:space="preserve">kg</t>
  </si>
  <si>
    <t xml:space="preserve">Adhesivo tixotrópico de dos componentes a base de resina epoxi, MasterBrace ADH 1460 "MBCC de Sika", para la correcta unión entre el hormigón fresco y el hormigón endurecido o para mejorar la adherencia del hormigón endurecido y el acero, según UNE-EN 1504-7.</t>
  </si>
  <si>
    <t xml:space="preserve">mt07ala140aga</t>
  </si>
  <si>
    <t xml:space="preserve">m</t>
  </si>
  <si>
    <t xml:space="preserve">Perfil de acero UNE-EN 10025 S275JR, serie L 40x4, laminado en caliente, para aplicaciones estructurales. Trabajado y montado en taller, para colocar en obra.</t>
  </si>
  <si>
    <t xml:space="preserve">mt07ala111ba</t>
  </si>
  <si>
    <t xml:space="preserve">m</t>
  </si>
  <si>
    <t xml:space="preserve">Pletina de acero laminado UNE-EN 10025 S275JR, en perfil plano laminado en caliente, de 20x4 mm, para aplicaciones estructurales.</t>
  </si>
  <si>
    <t xml:space="preserve">mt27pfi010</t>
  </si>
  <si>
    <t xml:space="preserve">l</t>
  </si>
  <si>
    <t xml:space="preserve">Imprimación de secado rápido, formulada con resinas alquídicas modificadas y fosfato de zinc.</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</si>
  <si>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</si>
  <si>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</si>
  <si>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</si>
  <si>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</si>
  <si>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</si>
  <si>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</si>
  <si>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</si>
  <si>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</si>
  <si>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</si>
  <si>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</si>
  <si>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</si>
  <si>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</si>
  <si>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</si>
  <si>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</si>
  <si>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</si>
  <si>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</si>
  <si>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</si>
  <si>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t xml:space="preserve">Coste de mantenimiento decenal: 6,44€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</si>
  <si>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</si>
  <si>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</si>
  <si>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</si>
  <si>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</si>
  <si>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</si>
  <si>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</si>
  <si>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</si>
  <si>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Productos  y  sistemas  para  protección  y  reparación  de  estructuras  de  hormigón  —  Definiciones, requisitos,  control  de  calidad  y  evaluación  de  la conformidad  —  Parte  7:  Protección  contra  la corrosión  de  armaduras</t>
  </si>
  <si>
    <t xml:space="preserve">EN  10025-1:2004</t>
  </si>
  <si>
    <t xml:space="preserve">2+</t>
  </si>
  <si>
    <t xml:space="preserve">Productos laminados en caliente, de acero no aleado, para construcciones metálicas de uso general. Parte 1: Condiciones generales de suministro.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</si>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</sst>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99" customWidth="1"/>
    <col min="4" max="4" width="69.19" customWidth="1"/>
    <col min="5" max="5" width="1.53" customWidth="1"/>
    <col min="6" max="6" width="12.92" customWidth="1"/>
    <col min="7" max="7" width="2.21"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1">
        <v>0.48</v>
      </c>
      <c r="F10" s="11"/>
      <c r="G10" s="11"/>
      <c r="H10" s="12">
        <v>11.98</v>
      </c>
      <c r="I10" s="12">
        <f ca="1">ROUND(INDIRECT(ADDRESS(ROW()+(0), COLUMN()+(-4), 1))*INDIRECT(ADDRESS(ROW()+(0), COLUMN()+(-1), 1)), 2)</f>
        <v>5.75</v>
      </c>
    </row>
    <row r="11" spans="1:9" ht="24.00" thickBot="1" customHeight="1">
      <c r="A11" s="1" t="s">
        <v>15</v>
      </c>
      <c r="B11" s="1"/>
      <c r="C11" s="10" t="s">
        <v>16</v>
      </c>
      <c r="D11" s="1" t="s">
        <v>17</v>
      </c>
      <c r="E11" s="11">
        <v>4.4</v>
      </c>
      <c r="F11" s="11"/>
      <c r="G11" s="11"/>
      <c r="H11" s="12">
        <v>5.21</v>
      </c>
      <c r="I11" s="12">
        <f ca="1">ROUND(INDIRECT(ADDRESS(ROW()+(0), COLUMN()+(-4), 1))*INDIRECT(ADDRESS(ROW()+(0), COLUMN()+(-1), 1)), 2)</f>
        <v>22.92</v>
      </c>
    </row>
    <row r="12" spans="1:9" ht="24.00" thickBot="1" customHeight="1">
      <c r="A12" s="1" t="s">
        <v>18</v>
      </c>
      <c r="B12" s="1"/>
      <c r="C12" s="10" t="s">
        <v>19</v>
      </c>
      <c r="D12" s="1" t="s">
        <v>20</v>
      </c>
      <c r="E12" s="11">
        <v>5.9</v>
      </c>
      <c r="F12" s="11"/>
      <c r="G12" s="11"/>
      <c r="H12" s="12">
        <v>1.58</v>
      </c>
      <c r="I12" s="12">
        <f ca="1">ROUND(INDIRECT(ADDRESS(ROW()+(0), COLUMN()+(-4), 1))*INDIRECT(ADDRESS(ROW()+(0), COLUMN()+(-1), 1)), 2)</f>
        <v>9.32</v>
      </c>
    </row>
    <row r="13" spans="1:9" ht="24.00" thickBot="1" customHeight="1">
      <c r="A13" s="1" t="s">
        <v>21</v>
      </c>
      <c r="B13" s="1"/>
      <c r="C13" s="10" t="s">
        <v>22</v>
      </c>
      <c r="D13" s="1" t="s">
        <v>23</v>
      </c>
      <c r="E13" s="13">
        <v>0.024</v>
      </c>
      <c r="F13" s="13"/>
      <c r="G13" s="13"/>
      <c r="H13" s="14">
        <v>4.8</v>
      </c>
      <c r="I13" s="14">
        <f ca="1">ROUND(INDIRECT(ADDRESS(ROW()+(0), COLUMN()+(-4), 1))*INDIRECT(ADDRESS(ROW()+(0), COLUMN()+(-1), 1)), 2)</f>
        <v>0.12</v>
      </c>
    </row>
    <row r="14" spans="1:9" ht="13.50" thickBot="1" customHeight="1">
      <c r="A14" s="15"/>
      <c r="B14" s="15"/>
      <c r="C14" s="15"/>
      <c r="D14" s="15"/>
      <c r="E14" s="9" t="s">
        <v>24</v>
      </c>
      <c r="F14" s="9"/>
      <c r="G14" s="9"/>
      <c r="H14" s="9"/>
      <c r="I14" s="17">
        <f ca="1">ROUND(SUM(INDIRECT(ADDRESS(ROW()+(-1), COLUMN()+(0), 1)),INDIRECT(ADDRESS(ROW()+(-2), COLUMN()+(0), 1)),INDIRECT(ADDRESS(ROW()+(-3), COLUMN()+(0), 1)),INDIRECT(ADDRESS(ROW()+(-4), COLUMN()+(0), 1))), 2)</f>
        <v>38.11</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3">
        <v>0.116</v>
      </c>
      <c r="F16" s="13"/>
      <c r="G16" s="13"/>
      <c r="H16" s="14">
        <v>3.42</v>
      </c>
      <c r="I16" s="14">
        <f ca="1">ROUND(INDIRECT(ADDRESS(ROW()+(0), COLUMN()+(-4), 1))*INDIRECT(ADDRESS(ROW()+(0), COLUMN()+(-1), 1)), 2)</f>
        <v>0.4</v>
      </c>
    </row>
    <row r="17" spans="1:9" ht="13.50" thickBot="1" customHeight="1">
      <c r="A17" s="15"/>
      <c r="B17" s="15"/>
      <c r="C17" s="15"/>
      <c r="D17" s="15"/>
      <c r="E17" s="9" t="s">
        <v>29</v>
      </c>
      <c r="F17" s="9"/>
      <c r="G17" s="9"/>
      <c r="H17" s="9"/>
      <c r="I17" s="17">
        <f ca="1">ROUND(SUM(INDIRECT(ADDRESS(ROW()+(-1), COLUMN()+(0), 1))), 2)</f>
        <v>0.4</v>
      </c>
    </row>
    <row r="18" spans="1:9" ht="13.50" thickBot="1" customHeight="1">
      <c r="A18" s="15">
        <v>3</v>
      </c>
      <c r="B18" s="15"/>
      <c r="C18" s="15"/>
      <c r="D18" s="18" t="s">
        <v>30</v>
      </c>
      <c r="E18" s="18"/>
      <c r="F18" s="18"/>
      <c r="G18" s="18"/>
      <c r="H18" s="15"/>
      <c r="I18" s="15"/>
    </row>
    <row r="19" spans="1:9" ht="13.50" thickBot="1" customHeight="1">
      <c r="A19" s="1" t="s">
        <v>31</v>
      </c>
      <c r="B19" s="1"/>
      <c r="C19" s="10" t="s">
        <v>32</v>
      </c>
      <c r="D19" s="1" t="s">
        <v>33</v>
      </c>
      <c r="E19" s="11">
        <v>1.153</v>
      </c>
      <c r="F19" s="11"/>
      <c r="G19" s="11"/>
      <c r="H19" s="12">
        <v>23.03</v>
      </c>
      <c r="I19" s="12">
        <f ca="1">ROUND(INDIRECT(ADDRESS(ROW()+(0), COLUMN()+(-4), 1))*INDIRECT(ADDRESS(ROW()+(0), COLUMN()+(-1), 1)), 2)</f>
        <v>26.55</v>
      </c>
    </row>
    <row r="20" spans="1:9" ht="13.50" thickBot="1" customHeight="1">
      <c r="A20" s="1" t="s">
        <v>34</v>
      </c>
      <c r="B20" s="1"/>
      <c r="C20" s="10" t="s">
        <v>35</v>
      </c>
      <c r="D20" s="1" t="s">
        <v>36</v>
      </c>
      <c r="E20" s="13">
        <v>1.153</v>
      </c>
      <c r="F20" s="13"/>
      <c r="G20" s="13"/>
      <c r="H20" s="14">
        <v>21.86</v>
      </c>
      <c r="I20" s="14">
        <f ca="1">ROUND(INDIRECT(ADDRESS(ROW()+(0), COLUMN()+(-4), 1))*INDIRECT(ADDRESS(ROW()+(0), COLUMN()+(-1), 1)), 2)</f>
        <v>25.2</v>
      </c>
    </row>
    <row r="21" spans="1:9" ht="13.50" thickBot="1" customHeight="1">
      <c r="A21" s="15"/>
      <c r="B21" s="15"/>
      <c r="C21" s="15"/>
      <c r="D21" s="15"/>
      <c r="E21" s="9" t="s">
        <v>37</v>
      </c>
      <c r="F21" s="9"/>
      <c r="G21" s="9"/>
      <c r="H21" s="9"/>
      <c r="I21" s="17">
        <f ca="1">ROUND(SUM(INDIRECT(ADDRESS(ROW()+(-1), COLUMN()+(0), 1)),INDIRECT(ADDRESS(ROW()+(-2), COLUMN()+(0), 1))), 2)</f>
        <v>51.75</v>
      </c>
    </row>
    <row r="22" spans="1:9" ht="13.50" thickBot="1" customHeight="1">
      <c r="A22" s="15">
        <v>4</v>
      </c>
      <c r="B22" s="15"/>
      <c r="C22" s="15"/>
      <c r="D22" s="18" t="s">
        <v>38</v>
      </c>
      <c r="E22" s="18"/>
      <c r="F22" s="18"/>
      <c r="G22" s="18"/>
      <c r="H22" s="15"/>
      <c r="I22" s="15"/>
    </row>
    <row r="23" spans="1:9" ht="13.50" thickBot="1" customHeight="1">
      <c r="A23" s="19"/>
      <c r="B23" s="19"/>
      <c r="C23" s="20" t="s">
        <v>39</v>
      </c>
      <c r="D23" s="19" t="s">
        <v>40</v>
      </c>
      <c r="E23" s="13">
        <v>2</v>
      </c>
      <c r="F23" s="13"/>
      <c r="G23" s="13"/>
      <c r="H23" s="14">
        <f ca="1">ROUND(SUM(INDIRECT(ADDRESS(ROW()+(-2), COLUMN()+(1), 1)),INDIRECT(ADDRESS(ROW()+(-6), COLUMN()+(1), 1)),INDIRECT(ADDRESS(ROW()+(-9), COLUMN()+(1), 1))), 2)</f>
        <v>90.26</v>
      </c>
      <c r="I23" s="14">
        <f ca="1">ROUND(INDIRECT(ADDRESS(ROW()+(0), COLUMN()+(-4), 1))*INDIRECT(ADDRESS(ROW()+(0), COLUMN()+(-1), 1))/100, 2)</f>
        <v>1.81</v>
      </c>
    </row>
    <row r="24" spans="1:9" ht="13.50" thickBot="1" customHeight="1">
      <c r="A24" s="21" t="s">
        <v>41</v>
      </c>
      <c r="B24" s="21"/>
      <c r="C24" s="22"/>
      <c r="D24" s="23"/>
      <c r="E24" s="24" t="s">
        <v>42</v>
      </c>
      <c r="F24" s="24"/>
      <c r="G24" s="24"/>
      <c r="H24" s="25"/>
      <c r="I24" s="26">
        <f ca="1">ROUND(SUM(INDIRECT(ADDRESS(ROW()+(-1), COLUMN()+(0), 1)),INDIRECT(ADDRESS(ROW()+(-3), COLUMN()+(0), 1)),INDIRECT(ADDRESS(ROW()+(-7), COLUMN()+(0), 1)),INDIRECT(ADDRESS(ROW()+(-10), COLUMN()+(0), 1))), 2)</f>
        <v>92.07</v>
      </c>
    </row>
    <row r="27" spans="1:9" ht="13.50" thickBot="1" customHeight="1">
      <c r="A27" s="27" t="s">
        <v>43</v>
      </c>
      <c r="B27" s="27"/>
      <c r="C27" s="27"/>
      <c r="D27" s="27"/>
      <c r="E27" s="27"/>
      <c r="F27" s="27" t="s">
        <v>44</v>
      </c>
      <c r="G27" s="27" t="s">
        <v>45</v>
      </c>
      <c r="H27" s="27"/>
      <c r="I27" s="27" t="s">
        <v>46</v>
      </c>
    </row>
    <row r="28" spans="1:9" ht="13.50" thickBot="1" customHeight="1">
      <c r="A28" s="28" t="s">
        <v>47</v>
      </c>
      <c r="B28" s="28"/>
      <c r="C28" s="28"/>
      <c r="D28" s="28"/>
      <c r="E28" s="28"/>
      <c r="F28" s="29">
        <v>162007</v>
      </c>
      <c r="G28" s="29">
        <v>112009</v>
      </c>
      <c r="H28" s="29"/>
      <c r="I28" s="29" t="s">
        <v>48</v>
      </c>
    </row>
    <row r="29" spans="1:9" ht="34.50" thickBot="1" customHeight="1">
      <c r="A29" s="30" t="s">
        <v>49</v>
      </c>
      <c r="B29" s="30"/>
      <c r="C29" s="30"/>
      <c r="D29" s="30"/>
      <c r="E29" s="30"/>
      <c r="F29" s="31"/>
      <c r="G29" s="31"/>
      <c r="H29" s="31"/>
      <c r="I29" s="31"/>
    </row>
    <row r="30" spans="1:9" ht="13.50" thickBot="1" customHeight="1">
      <c r="A30" s="28" t="s">
        <v>50</v>
      </c>
      <c r="B30" s="28"/>
      <c r="C30" s="28"/>
      <c r="D30" s="28"/>
      <c r="E30" s="28"/>
      <c r="F30" s="29">
        <v>192005</v>
      </c>
      <c r="G30" s="29">
        <v>192006</v>
      </c>
      <c r="H30" s="29"/>
      <c r="I30" s="29" t="s">
        <v>51</v>
      </c>
    </row>
    <row r="31" spans="1:9" ht="24.00" thickBot="1" customHeight="1">
      <c r="A31" s="30" t="s">
        <v>52</v>
      </c>
      <c r="B31" s="30"/>
      <c r="C31" s="30"/>
      <c r="D31" s="30"/>
      <c r="E31" s="30"/>
      <c r="F31" s="31"/>
      <c r="G31" s="31"/>
      <c r="H31" s="31"/>
      <c r="I31" s="31"/>
    </row>
    <row r="34" spans="1:1" ht="33.75" thickBot="1" customHeight="1">
      <c r="A34" s="1" t="s">
        <v>53</v>
      </c>
      <c r="B34" s="1"/>
      <c r="C34" s="1"/>
      <c r="D34" s="1"/>
      <c r="E34" s="1"/>
      <c r="F34" s="1"/>
      <c r="G34" s="1"/>
      <c r="H34" s="1"/>
      <c r="I34" s="1"/>
    </row>
    <row r="35" spans="1:1" ht="33.75" thickBot="1" customHeight="1">
      <c r="A35" s="1" t="s">
        <v>54</v>
      </c>
      <c r="B35" s="1"/>
      <c r="C35" s="1"/>
      <c r="D35" s="1"/>
      <c r="E35" s="1"/>
      <c r="F35" s="1"/>
      <c r="G35" s="1"/>
      <c r="H35" s="1"/>
      <c r="I35" s="1"/>
    </row>
    <row r="36" spans="1:1" ht="33.75" thickBot="1" customHeight="1">
      <c r="A36" s="1" t="s">
        <v>55</v>
      </c>
      <c r="B36" s="1"/>
      <c r="C36" s="1"/>
      <c r="D36" s="1"/>
      <c r="E36" s="1"/>
      <c r="F36" s="1"/>
      <c r="G36" s="1"/>
      <c r="H36" s="1"/>
      <c r="I36" s="1"/>
    </row>
  </sheetData>
  <mergeCells count="52">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H14"/>
    <mergeCell ref="A15:B15"/>
    <mergeCell ref="D15:G15"/>
    <mergeCell ref="A16:B16"/>
    <mergeCell ref="E16:G16"/>
    <mergeCell ref="A17:B17"/>
    <mergeCell ref="E17:H17"/>
    <mergeCell ref="A18:B18"/>
    <mergeCell ref="D18:G18"/>
    <mergeCell ref="A19:B19"/>
    <mergeCell ref="E19:G19"/>
    <mergeCell ref="A20:B20"/>
    <mergeCell ref="E20:G20"/>
    <mergeCell ref="A21:B21"/>
    <mergeCell ref="E21:H21"/>
    <mergeCell ref="A22:B22"/>
    <mergeCell ref="D22:G22"/>
    <mergeCell ref="A23:B23"/>
    <mergeCell ref="E23:G23"/>
    <mergeCell ref="A24:D24"/>
    <mergeCell ref="E24:H24"/>
    <mergeCell ref="A27:E27"/>
    <mergeCell ref="G27:H27"/>
    <mergeCell ref="A28:E28"/>
    <mergeCell ref="F28:F29"/>
    <mergeCell ref="G28:H29"/>
    <mergeCell ref="I28:I29"/>
    <mergeCell ref="A29:E29"/>
    <mergeCell ref="A30:E30"/>
    <mergeCell ref="F30:F31"/>
    <mergeCell ref="G30:H31"/>
    <mergeCell ref="I30:I31"/>
    <mergeCell ref="A31:E31"/>
    <mergeCell ref="A34:I34"/>
    <mergeCell ref="A35:I35"/>
    <mergeCell ref="A36:I36"/>
  </mergeCells>
  <pageMargins left="0.147638" right="0.147638" top="0.206693" bottom="0.206693" header="0.0" footer="0.0"/>
  <pageSetup paperSize="9" orientation="portrait"/>
  <rowBreaks count="0" manualBreakCount="0">
    </rowBreaks>
</worksheet>
</file>