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<sst xmlns="http://schemas.openxmlformats.org/spreadsheetml/2006/main" count="80" uniqueCount="80">
  <si>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</si>
  <si>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EHR015</t>
  </si>
  <si>
    <t xml:space="preserve">m²</t>
  </si>
  <si>
    <t xml:space="preserve">Forjado reticular con casetón recuperable.</t>
  </si>
  <si>
    <r>
      <rPr>
        <sz val="8.25"/>
        <color rgb="FF000000"/>
        <rFont val="Arial"/>
        <family val="2"/>
      </rPr>
      <t xml:space="preserve">Forjado reticular de hormigón armado con casetón recuperable, horizontal, con 15% de zonas macizas, con altura libre de planta de hasta 3 m, canto total 30 = 25+5 cm, realizado con hormigón HA-25/F/20/XC2 fabricado en central, y vertido con cubilote, volumen 0,18 m³/m², y acero UNE-EN 10080 B 500 S en zona de ábacos, nervios y zunchos, cuantía 19 kg/m²; nervios de hormigón "in situ" de 12 cm de espesor, intereje 70 cm; casetón recuperable de PVC, 64x70x25 cm; capa de compresión de 5 cm de espesor, con armadura de reparto formada por malla electrosoldada ME 20x20 Ø 5-5 B 500 T 6x2,20 UNE-EN 10080;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hormigón al encofrado y agente filmógeno MasterKure 220 WB "MBCC de Sika", para el curado de hormigones y morteros. El precio incluye la elaboración de la ferralla (corte, doblado y conformado de elementos) en taller industrial y el montaje en el lugar definitivo de su colocación en obra, pero no incluye los pilares.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</si>
  <si>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</si>
  <si>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</si>
  <si>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</si>
  <si>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</si>
  <si>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</si>
  <si>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</si>
  <si>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</si>
  <si>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mt08eft035a</t>
  </si>
  <si>
    <t xml:space="preserve">m²</t>
  </si>
  <si>
    <t xml:space="preserve">Tablero de madera tratada, de 30 mm de espesor, reforzado con varillas y perfiles, para encofrado de forjado reticular con casetón recuperable, para dejar un acabado visto del hormigón.</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</si>
  <si>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</si>
  <si>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</si>
  <si>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</si>
  <si>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</si>
  <si>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</si>
  <si>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</si>
  <si>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</si>
  <si>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</si>
  <si>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</si>
  <si>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</si>
  <si>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</si>
  <si>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</si>
  <si>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</si>
  <si>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</si>
  <si>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</si>
  <si>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</si>
  <si>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</si>
  <si>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</si>
  <si>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</si>
  <si>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</si>
  <si>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</si>
  <si>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</si>
  <si>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</si>
  <si>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forjados reticulares.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</si>
  <si>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</si>
  <si>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</si>
  <si>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</si>
  <si>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</si>
  <si>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</si>
  <si>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</si>
  <si>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mt07ame010d</t>
  </si>
  <si>
    <t xml:space="preserve">m²</t>
  </si>
  <si>
    <t xml:space="preserve">Malla electrosoldada ME 20x20 Ø 5-5 B 500 T 6x2,20 UNE-EN 10080.</t>
  </si>
  <si>
    <t xml:space="preserve">mt10haf010ctms</t>
  </si>
  <si>
    <t xml:space="preserve">m³</t>
  </si>
  <si>
    <t xml:space="preserve">Hormigón HA-25/F/20/XC2, fabricado en central.</t>
  </si>
  <si>
    <t xml:space="preserve">mt08cur010g</t>
  </si>
  <si>
    <t xml:space="preserve">l</t>
  </si>
  <si>
    <t xml:space="preserve">Agente filmógeno MasterKure 220 WB "MBCC de Sika",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</si>
  <si>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</si>
  <si>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</si>
  <si>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</si>
  <si>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</si>
  <si>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</si>
  <si>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</si>
  <si>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</si>
  <si>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</si>
  <si>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</si>
  <si>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</si>
  <si>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</si>
  <si>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</si>
  <si>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</si>
  <si>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</si>
  <si>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</si>
  <si>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</si>
  <si>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</si>
  <si>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</si>
  <si>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</si>
  <si>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</si>
  <si>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</si>
  <si>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</si>
  <si>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</si>
  <si>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</si>
  <si>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5,14€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</si>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</sst>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61.9</v>
      </c>
      <c r="H10" s="12">
        <f ca="1">ROUND(INDIRECT(ADDRESS(ROW()+(0), COLUMN()+(-2), 1))*INDIRECT(ADDRESS(ROW()+(0), COLUMN()+(-1), 1)), 2)</f>
        <v>0.5</v>
      </c>
    </row>
    <row r="11" spans="1:8" ht="24.00" thickBot="1" customHeight="1">
      <c r="A11" s="1" t="s">
        <v>15</v>
      </c>
      <c r="B11" s="1"/>
      <c r="C11" s="1"/>
      <c r="D11" s="10" t="s">
        <v>16</v>
      </c>
      <c r="E11" s="1" t="s">
        <v>17</v>
      </c>
      <c r="F11" s="11">
        <v>0.001</v>
      </c>
      <c r="G11" s="12">
        <v>102</v>
      </c>
      <c r="H11" s="12">
        <f ca="1">ROUND(INDIRECT(ADDRESS(ROW()+(0), COLUMN()+(-2), 1))*INDIRECT(ADDRESS(ROW()+(0), COLUMN()+(-1), 1)), 2)</f>
        <v>0.1</v>
      </c>
    </row>
    <row r="12" spans="1:8" ht="24.00" thickBot="1" customHeight="1">
      <c r="A12" s="1" t="s">
        <v>18</v>
      </c>
      <c r="B12" s="1"/>
      <c r="C12" s="1"/>
      <c r="D12" s="10" t="s">
        <v>19</v>
      </c>
      <c r="E12" s="1" t="s">
        <v>20</v>
      </c>
      <c r="F12" s="11">
        <v>0.006</v>
      </c>
      <c r="G12" s="12">
        <v>114</v>
      </c>
      <c r="H12" s="12">
        <f ca="1">ROUND(INDIRECT(ADDRESS(ROW()+(0), COLUMN()+(-2), 1))*INDIRECT(ADDRESS(ROW()+(0), COLUMN()+(-1), 1)), 2)</f>
        <v>0.68</v>
      </c>
    </row>
    <row r="13" spans="1:8" ht="13.50" thickBot="1" customHeight="1">
      <c r="A13" s="1" t="s">
        <v>21</v>
      </c>
      <c r="B13" s="1"/>
      <c r="C13" s="1"/>
      <c r="D13" s="10" t="s">
        <v>22</v>
      </c>
      <c r="E13" s="1" t="s">
        <v>23</v>
      </c>
      <c r="F13" s="11">
        <v>0.027</v>
      </c>
      <c r="G13" s="12">
        <v>19.25</v>
      </c>
      <c r="H13" s="12">
        <f ca="1">ROUND(INDIRECT(ADDRESS(ROW()+(0), COLUMN()+(-2), 1))*INDIRECT(ADDRESS(ROW()+(0), COLUMN()+(-1), 1)), 2)</f>
        <v>0.52</v>
      </c>
    </row>
    <row r="14" spans="1:8" ht="13.50" thickBot="1" customHeight="1">
      <c r="A14" s="1" t="s">
        <v>24</v>
      </c>
      <c r="B14" s="1"/>
      <c r="C14" s="1"/>
      <c r="D14" s="10" t="s">
        <v>25</v>
      </c>
      <c r="E14" s="1" t="s">
        <v>26</v>
      </c>
      <c r="F14" s="11">
        <v>0.001</v>
      </c>
      <c r="G14" s="12">
        <v>355.5</v>
      </c>
      <c r="H14" s="12">
        <f ca="1">ROUND(INDIRECT(ADDRESS(ROW()+(0), COLUMN()+(-2), 1))*INDIRECT(ADDRESS(ROW()+(0), COLUMN()+(-1), 1)), 2)</f>
        <v>0.36</v>
      </c>
    </row>
    <row r="15" spans="1:8" ht="13.50" thickBot="1" customHeight="1">
      <c r="A15" s="1" t="s">
        <v>27</v>
      </c>
      <c r="B15" s="1"/>
      <c r="C15" s="1"/>
      <c r="D15" s="10" t="s">
        <v>28</v>
      </c>
      <c r="E15" s="1" t="s">
        <v>29</v>
      </c>
      <c r="F15" s="11">
        <v>0.006</v>
      </c>
      <c r="G15" s="12">
        <v>8.75</v>
      </c>
      <c r="H15" s="12">
        <f ca="1">ROUND(INDIRECT(ADDRESS(ROW()+(0), COLUMN()+(-2), 1))*INDIRECT(ADDRESS(ROW()+(0), COLUMN()+(-1), 1)), 2)</f>
        <v>0.05</v>
      </c>
    </row>
    <row r="16" spans="1:8" ht="24.00" thickBot="1" customHeight="1">
      <c r="A16" s="1" t="s">
        <v>30</v>
      </c>
      <c r="B16" s="1"/>
      <c r="C16" s="1"/>
      <c r="D16" s="10" t="s">
        <v>31</v>
      </c>
      <c r="E16" s="1" t="s">
        <v>32</v>
      </c>
      <c r="F16" s="11">
        <v>0.002</v>
      </c>
      <c r="G16" s="12">
        <v>4.73</v>
      </c>
      <c r="H16" s="12">
        <f ca="1">ROUND(INDIRECT(ADDRESS(ROW()+(0), COLUMN()+(-2), 1))*INDIRECT(ADDRESS(ROW()+(0), COLUMN()+(-1), 1)), 2)</f>
        <v>0.01</v>
      </c>
    </row>
    <row r="17" spans="1:8" ht="13.50" thickBot="1" customHeight="1">
      <c r="A17" s="1" t="s">
        <v>33</v>
      </c>
      <c r="B17" s="1"/>
      <c r="C17" s="1"/>
      <c r="D17" s="10" t="s">
        <v>34</v>
      </c>
      <c r="E17" s="1" t="s">
        <v>35</v>
      </c>
      <c r="F17" s="11">
        <v>0.035</v>
      </c>
      <c r="G17" s="12">
        <v>60.5</v>
      </c>
      <c r="H17" s="12">
        <f ca="1">ROUND(INDIRECT(ADDRESS(ROW()+(0), COLUMN()+(-2), 1))*INDIRECT(ADDRESS(ROW()+(0), COLUMN()+(-1), 1)), 2)</f>
        <v>2.12</v>
      </c>
    </row>
    <row r="18" spans="1:8" ht="13.50" thickBot="1" customHeight="1">
      <c r="A18" s="1" t="s">
        <v>36</v>
      </c>
      <c r="B18" s="1"/>
      <c r="C18" s="1"/>
      <c r="D18" s="10" t="s">
        <v>37</v>
      </c>
      <c r="E18" s="1" t="s">
        <v>38</v>
      </c>
      <c r="F18" s="11">
        <v>1.2</v>
      </c>
      <c r="G18" s="12">
        <v>0.06</v>
      </c>
      <c r="H18" s="12">
        <f ca="1">ROUND(INDIRECT(ADDRESS(ROW()+(0), COLUMN()+(-2), 1))*INDIRECT(ADDRESS(ROW()+(0), COLUMN()+(-1), 1)), 2)</f>
        <v>0.07</v>
      </c>
    </row>
    <row r="19" spans="1:8" ht="24.00" thickBot="1" customHeight="1">
      <c r="A19" s="1" t="s">
        <v>39</v>
      </c>
      <c r="B19" s="1"/>
      <c r="C19" s="1"/>
      <c r="D19" s="10" t="s">
        <v>40</v>
      </c>
      <c r="E19" s="1" t="s">
        <v>41</v>
      </c>
      <c r="F19" s="11">
        <v>19</v>
      </c>
      <c r="G19" s="12">
        <v>1.6</v>
      </c>
      <c r="H19" s="12">
        <f ca="1">ROUND(INDIRECT(ADDRESS(ROW()+(0), COLUMN()+(-2), 1))*INDIRECT(ADDRESS(ROW()+(0), COLUMN()+(-1), 1)), 2)</f>
        <v>30.4</v>
      </c>
    </row>
    <row r="20" spans="1:8" ht="13.50" thickBot="1" customHeight="1">
      <c r="A20" s="1" t="s">
        <v>42</v>
      </c>
      <c r="B20" s="1"/>
      <c r="C20" s="1"/>
      <c r="D20" s="10" t="s">
        <v>43</v>
      </c>
      <c r="E20" s="1" t="s">
        <v>44</v>
      </c>
      <c r="F20" s="11">
        <v>0.152</v>
      </c>
      <c r="G20" s="12">
        <v>1.5</v>
      </c>
      <c r="H20" s="12">
        <f ca="1">ROUND(INDIRECT(ADDRESS(ROW()+(0), COLUMN()+(-2), 1))*INDIRECT(ADDRESS(ROW()+(0), COLUMN()+(-1), 1)), 2)</f>
        <v>0.23</v>
      </c>
    </row>
    <row r="21" spans="1:8" ht="13.50" thickBot="1" customHeight="1">
      <c r="A21" s="1" t="s">
        <v>45</v>
      </c>
      <c r="B21" s="1"/>
      <c r="C21" s="1"/>
      <c r="D21" s="10" t="s">
        <v>46</v>
      </c>
      <c r="E21" s="1" t="s">
        <v>47</v>
      </c>
      <c r="F21" s="11">
        <v>1.1</v>
      </c>
      <c r="G21" s="12">
        <v>2.52</v>
      </c>
      <c r="H21" s="12">
        <f ca="1">ROUND(INDIRECT(ADDRESS(ROW()+(0), COLUMN()+(-2), 1))*INDIRECT(ADDRESS(ROW()+(0), COLUMN()+(-1), 1)), 2)</f>
        <v>2.77</v>
      </c>
    </row>
    <row r="22" spans="1:8" ht="13.50" thickBot="1" customHeight="1">
      <c r="A22" s="1" t="s">
        <v>48</v>
      </c>
      <c r="B22" s="1"/>
      <c r="C22" s="1"/>
      <c r="D22" s="10" t="s">
        <v>49</v>
      </c>
      <c r="E22" s="1" t="s">
        <v>50</v>
      </c>
      <c r="F22" s="11">
        <v>0.189</v>
      </c>
      <c r="G22" s="12">
        <v>92.2</v>
      </c>
      <c r="H22" s="12">
        <f ca="1">ROUND(INDIRECT(ADDRESS(ROW()+(0), COLUMN()+(-2), 1))*INDIRECT(ADDRESS(ROW()+(0), COLUMN()+(-1), 1)), 2)</f>
        <v>17.43</v>
      </c>
    </row>
    <row r="23" spans="1:8" ht="24.00" thickBot="1" customHeight="1">
      <c r="A23" s="1" t="s">
        <v>51</v>
      </c>
      <c r="B23" s="1"/>
      <c r="C23" s="1"/>
      <c r="D23" s="10" t="s">
        <v>52</v>
      </c>
      <c r="E23" s="1" t="s">
        <v>53</v>
      </c>
      <c r="F23" s="13">
        <v>0.15</v>
      </c>
      <c r="G23" s="14">
        <v>3.33</v>
      </c>
      <c r="H23" s="14">
        <f ca="1">ROUND(INDIRECT(ADDRESS(ROW()+(0), COLUMN()+(-2), 1))*INDIRECT(ADDRESS(ROW()+(0), COLUMN()+(-1), 1)), 2)</f>
        <v>0.5</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55.74</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1">
        <v>0.647</v>
      </c>
      <c r="G26" s="12">
        <v>23.03</v>
      </c>
      <c r="H26" s="12">
        <f ca="1">ROUND(INDIRECT(ADDRESS(ROW()+(0), COLUMN()+(-2), 1))*INDIRECT(ADDRESS(ROW()+(0), COLUMN()+(-1), 1)), 2)</f>
        <v>14.9</v>
      </c>
    </row>
    <row r="27" spans="1:8" ht="13.50" thickBot="1" customHeight="1">
      <c r="A27" s="1" t="s">
        <v>59</v>
      </c>
      <c r="B27" s="1"/>
      <c r="C27" s="1"/>
      <c r="D27" s="10" t="s">
        <v>60</v>
      </c>
      <c r="E27" s="1" t="s">
        <v>61</v>
      </c>
      <c r="F27" s="11">
        <v>0.647</v>
      </c>
      <c r="G27" s="12">
        <v>21.86</v>
      </c>
      <c r="H27" s="12">
        <f ca="1">ROUND(INDIRECT(ADDRESS(ROW()+(0), COLUMN()+(-2), 1))*INDIRECT(ADDRESS(ROW()+(0), COLUMN()+(-1), 1)), 2)</f>
        <v>14.14</v>
      </c>
    </row>
    <row r="28" spans="1:8" ht="13.50" thickBot="1" customHeight="1">
      <c r="A28" s="1" t="s">
        <v>62</v>
      </c>
      <c r="B28" s="1"/>
      <c r="C28" s="1"/>
      <c r="D28" s="10" t="s">
        <v>63</v>
      </c>
      <c r="E28" s="1" t="s">
        <v>64</v>
      </c>
      <c r="F28" s="11">
        <v>0.234</v>
      </c>
      <c r="G28" s="12">
        <v>23.03</v>
      </c>
      <c r="H28" s="12">
        <f ca="1">ROUND(INDIRECT(ADDRESS(ROW()+(0), COLUMN()+(-2), 1))*INDIRECT(ADDRESS(ROW()+(0), COLUMN()+(-1), 1)), 2)</f>
        <v>5.39</v>
      </c>
    </row>
    <row r="29" spans="1:8" ht="13.50" thickBot="1" customHeight="1">
      <c r="A29" s="1" t="s">
        <v>65</v>
      </c>
      <c r="B29" s="1"/>
      <c r="C29" s="1"/>
      <c r="D29" s="10" t="s">
        <v>66</v>
      </c>
      <c r="E29" s="1" t="s">
        <v>67</v>
      </c>
      <c r="F29" s="11">
        <v>0.234</v>
      </c>
      <c r="G29" s="12">
        <v>21.86</v>
      </c>
      <c r="H29" s="12">
        <f ca="1">ROUND(INDIRECT(ADDRESS(ROW()+(0), COLUMN()+(-2), 1))*INDIRECT(ADDRESS(ROW()+(0), COLUMN()+(-1), 1)), 2)</f>
        <v>5.12</v>
      </c>
    </row>
    <row r="30" spans="1:8" ht="13.50" thickBot="1" customHeight="1">
      <c r="A30" s="1" t="s">
        <v>68</v>
      </c>
      <c r="B30" s="1"/>
      <c r="C30" s="1"/>
      <c r="D30" s="10" t="s">
        <v>69</v>
      </c>
      <c r="E30" s="1" t="s">
        <v>70</v>
      </c>
      <c r="F30" s="11">
        <v>0.05</v>
      </c>
      <c r="G30" s="12">
        <v>23.03</v>
      </c>
      <c r="H30" s="12">
        <f ca="1">ROUND(INDIRECT(ADDRESS(ROW()+(0), COLUMN()+(-2), 1))*INDIRECT(ADDRESS(ROW()+(0), COLUMN()+(-1), 1)), 2)</f>
        <v>1.15</v>
      </c>
    </row>
    <row r="31" spans="1:8" ht="13.50" thickBot="1" customHeight="1">
      <c r="A31" s="1" t="s">
        <v>71</v>
      </c>
      <c r="B31" s="1"/>
      <c r="C31" s="1"/>
      <c r="D31" s="10" t="s">
        <v>72</v>
      </c>
      <c r="E31" s="1" t="s">
        <v>73</v>
      </c>
      <c r="F31" s="13">
        <v>0.202</v>
      </c>
      <c r="G31" s="14">
        <v>21.86</v>
      </c>
      <c r="H31" s="14">
        <f ca="1">ROUND(INDIRECT(ADDRESS(ROW()+(0), COLUMN()+(-2), 1))*INDIRECT(ADDRESS(ROW()+(0), COLUMN()+(-1), 1)), 2)</f>
        <v>4.42</v>
      </c>
    </row>
    <row r="32" spans="1:8" ht="13.50" thickBot="1" customHeight="1">
      <c r="A32" s="15"/>
      <c r="B32" s="15"/>
      <c r="C32" s="15"/>
      <c r="D32" s="15"/>
      <c r="E32" s="15"/>
      <c r="F32" s="9" t="s">
        <v>74</v>
      </c>
      <c r="G32" s="9"/>
      <c r="H32" s="17">
        <f ca="1">ROUND(SUM(INDIRECT(ADDRESS(ROW()+(-1), COLUMN()+(0), 1)),INDIRECT(ADDRESS(ROW()+(-2), COLUMN()+(0), 1)),INDIRECT(ADDRESS(ROW()+(-3), COLUMN()+(0), 1)),INDIRECT(ADDRESS(ROW()+(-4), COLUMN()+(0), 1)),INDIRECT(ADDRESS(ROW()+(-5), COLUMN()+(0), 1)),INDIRECT(ADDRESS(ROW()+(-6), COLUMN()+(0), 1))), 2)</f>
        <v>45.12</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1)),INDIRECT(ADDRESS(ROW()+(-10), COLUMN()+(1), 1))), 2)</f>
        <v>100.86</v>
      </c>
      <c r="H34" s="14">
        <f ca="1">ROUND(INDIRECT(ADDRESS(ROW()+(0), COLUMN()+(-2), 1))*INDIRECT(ADDRESS(ROW()+(0), COLUMN()+(-1), 1))/100, 2)</f>
        <v>2.02</v>
      </c>
    </row>
    <row r="35" spans="1:8" ht="13.50" thickBot="1" customHeight="1">
      <c r="A35" s="21" t="s">
        <v>78</v>
      </c>
      <c r="B35" s="21"/>
      <c r="C35" s="21"/>
      <c r="D35" s="22"/>
      <c r="E35" s="23"/>
      <c r="F35" s="24" t="s">
        <v>79</v>
      </c>
      <c r="G35" s="25"/>
      <c r="H35" s="26">
        <f ca="1">ROUND(SUM(INDIRECT(ADDRESS(ROW()+(-1), COLUMN()+(0), 1)),INDIRECT(ADDRESS(ROW()+(-3), COLUMN()+(0), 1)),INDIRECT(ADDRESS(ROW()+(-11), COLUMN()+(0), 1))), 2)</f>
        <v>102.88</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