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<sst xmlns="http://schemas.openxmlformats.org/spreadsheetml/2006/main" count="77" uniqueCount="77">
  <si>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</si>
  <si>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EHU025</t>
  </si>
  <si>
    <t xml:space="preserve">m²</t>
  </si>
  <si>
    <t xml:space="preserve">Forjado unidireccional con nervios "in situ".</t>
  </si>
  <si>
    <r>
      <rPr>
        <sz val="8.25"/>
        <color rgb="FF000000"/>
        <rFont val="Arial"/>
        <family val="2"/>
      </rPr>
      <t xml:space="preserve">Forjado unidireccional de hormigón armado, horizontal, con altura libre de planta de hasta 3 m, canto 30 = 25+5 cm, realizado con hormigón HA-25/F/20/XC2 fabricado en central, y vertido con cubilote con un volumen total de hormigón de 0,125 m³/m², y acero UNE-EN 10080 B 500 S en zona de nervios y zunchos, con una cuantía total de 2 kg/m²; montaje y desmontaje de sistema de encofrado continuo, con acabado tipo industrial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nervio "in situ" de 12 cm de ancho; bovedilla de hormigón para nervios "in situ", 60x20x25 cm; capa de compresión de 5 cm de espesor, con armadura de reparto formada por malla electrosoldada ME 20x20 Ø 5-5 B 500 T 6x2,20 UNE-EN 10080. Incluso agente filmógeno MasterKure 215 WB "MBCC de Sika", para el curado de hormigones y morteros. El precio incluye la elaboración de la ferralla (corte, doblado y conformado de elementos) en taller industrial y el montaje en el lugar definitivo de su colocación en obra, pero no incluye los pilares ni las vigas.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</si>
  <si>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</si>
  <si>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</si>
  <si>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</si>
  <si>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</si>
  <si>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</si>
  <si>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</si>
  <si>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</si>
  <si>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</si>
  <si>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</si>
  <si>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</si>
  <si>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</si>
  <si>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</si>
  <si>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</si>
  <si>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</si>
  <si>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</si>
  <si>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</si>
  <si>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</si>
  <si>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</si>
  <si>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</si>
  <si>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</si>
  <si>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</si>
  <si>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</si>
  <si>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</si>
  <si>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</si>
  <si>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</si>
  <si>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mt07bho020b</t>
  </si>
  <si>
    <t xml:space="preserve">Ud</t>
  </si>
  <si>
    <t xml:space="preserve">Bovedilla de hormigón para nervios "in situ", 60x20x25 cm. Incluso piezas especiales.</t>
  </si>
  <si>
    <t xml:space="preserve">mt07aco020f</t>
  </si>
  <si>
    <t xml:space="preserve">Ud</t>
  </si>
  <si>
    <t xml:space="preserve">Separador homologado para nervios "in situ" en forjados unidireccionales.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</si>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</sst>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2.9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1.86</v>
      </c>
      <c r="H15" s="12">
        <f ca="1">ROUND(INDIRECT(ADDRESS(ROW()+(0), COLUMN()+(-2), 1))*INDIRECT(ADDRESS(ROW()+(0), COLUMN()+(-1), 1)), 2)</f>
        <v>0.06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5.104</v>
      </c>
      <c r="G16" s="12">
        <v>1.05</v>
      </c>
      <c r="H16" s="12">
        <f ca="1">ROUND(INDIRECT(ADDRESS(ROW()+(0), COLUMN()+(-2), 1))*INDIRECT(ADDRESS(ROW()+(0), COLUMN()+(-1), 1)), 2)</f>
        <v>5.36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0.06</v>
      </c>
      <c r="H17" s="12">
        <f ca="1">ROUND(INDIRECT(ADDRESS(ROW()+(0), COLUMN()+(-2), 1))*INDIRECT(ADDRESS(ROW()+(0), COLUMN()+(-1), 1)), 2)</f>
        <v>0.06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</v>
      </c>
      <c r="G18" s="12">
        <v>1.6</v>
      </c>
      <c r="H18" s="12">
        <f ca="1">ROUND(INDIRECT(ADDRESS(ROW()+(0), COLUMN()+(-2), 1))*INDIRECT(ADDRESS(ROW()+(0), COLUMN()+(-1), 1)), 2)</f>
        <v>3.2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</v>
      </c>
      <c r="G19" s="12">
        <v>1.5</v>
      </c>
      <c r="H19" s="12">
        <f ca="1">ROUND(INDIRECT(ADDRESS(ROW()+(0), COLUMN()+(-2), 1))*INDIRECT(ADDRESS(ROW()+(0), COLUMN()+(-1), 1)), 2)</f>
        <v>0.05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1.1</v>
      </c>
      <c r="G20" s="12">
        <v>2.52</v>
      </c>
      <c r="H20" s="12">
        <f ca="1">ROUND(INDIRECT(ADDRESS(ROW()+(0), COLUMN()+(-2), 1))*INDIRECT(ADDRESS(ROW()+(0), COLUMN()+(-1), 1)), 2)</f>
        <v>2.77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0.131</v>
      </c>
      <c r="G21" s="12">
        <v>92.2</v>
      </c>
      <c r="H21" s="12">
        <f ca="1">ROUND(INDIRECT(ADDRESS(ROW()+(0), COLUMN()+(-2), 1))*INDIRECT(ADDRESS(ROW()+(0), COLUMN()+(-1), 1)), 2)</f>
        <v>12.08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1.61</v>
      </c>
      <c r="H22" s="14">
        <f ca="1">ROUND(INDIRECT(ADDRESS(ROW()+(0), COLUMN()+(-2), 1))*INDIRECT(ADDRESS(ROW()+(0), COLUMN()+(-1), 1)), 2)</f>
        <v>0.24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28.47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0.69</v>
      </c>
      <c r="G25" s="12">
        <v>23.03</v>
      </c>
      <c r="H25" s="12">
        <f ca="1">ROUND(INDIRECT(ADDRESS(ROW()+(0), COLUMN()+(-2), 1))*INDIRECT(ADDRESS(ROW()+(0), COLUMN()+(-1), 1)), 2)</f>
        <v>15.89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0.678</v>
      </c>
      <c r="G26" s="12">
        <v>21.86</v>
      </c>
      <c r="H26" s="12">
        <f ca="1">ROUND(INDIRECT(ADDRESS(ROW()+(0), COLUMN()+(-2), 1))*INDIRECT(ADDRESS(ROW()+(0), COLUMN()+(-1), 1)), 2)</f>
        <v>14.82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0.027</v>
      </c>
      <c r="G27" s="12">
        <v>23.03</v>
      </c>
      <c r="H27" s="12">
        <f ca="1">ROUND(INDIRECT(ADDRESS(ROW()+(0), COLUMN()+(-2), 1))*INDIRECT(ADDRESS(ROW()+(0), COLUMN()+(-1), 1)), 2)</f>
        <v>0.62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0.025</v>
      </c>
      <c r="G28" s="12">
        <v>21.86</v>
      </c>
      <c r="H28" s="12">
        <f ca="1">ROUND(INDIRECT(ADDRESS(ROW()+(0), COLUMN()+(-2), 1))*INDIRECT(ADDRESS(ROW()+(0), COLUMN()+(-1), 1)), 2)</f>
        <v>0.55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0.039</v>
      </c>
      <c r="G29" s="12">
        <v>23.03</v>
      </c>
      <c r="H29" s="12">
        <f ca="1">ROUND(INDIRECT(ADDRESS(ROW()+(0), COLUMN()+(-2), 1))*INDIRECT(ADDRESS(ROW()+(0), COLUMN()+(-1), 1)), 2)</f>
        <v>0.9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0.151</v>
      </c>
      <c r="G30" s="14">
        <v>21.86</v>
      </c>
      <c r="H30" s="14">
        <f ca="1">ROUND(INDIRECT(ADDRESS(ROW()+(0), COLUMN()+(-2), 1))*INDIRECT(ADDRESS(ROW()+(0), COLUMN()+(-1), 1)), 2)</f>
        <v>3.3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36.08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73</v>
      </c>
      <c r="E33" s="19" t="s">
        <v>74</v>
      </c>
      <c r="F33" s="13">
        <v>2</v>
      </c>
      <c r="G33" s="14">
        <f ca="1">ROUND(SUM(INDIRECT(ADDRESS(ROW()+(-2), COLUMN()+(1), 1)),INDIRECT(ADDRESS(ROW()+(-10), COLUMN()+(1), 1))), 2)</f>
        <v>64.55</v>
      </c>
      <c r="H33" s="14">
        <f ca="1">ROUND(INDIRECT(ADDRESS(ROW()+(0), COLUMN()+(-2), 1))*INDIRECT(ADDRESS(ROW()+(0), COLUMN()+(-1), 1))/100, 2)</f>
        <v>1.29</v>
      </c>
    </row>
    <row r="34" spans="1:8" ht="13.50" thickBot="1" customHeight="1">
      <c r="A34" s="21" t="s">
        <v>75</v>
      </c>
      <c r="B34" s="21"/>
      <c r="C34" s="21"/>
      <c r="D34" s="22"/>
      <c r="E34" s="23"/>
      <c r="F34" s="24" t="s">
        <v>76</v>
      </c>
      <c r="G34" s="25"/>
      <c r="H34" s="26">
        <f ca="1">ROUND(SUM(INDIRECT(ADDRESS(ROW()+(-1), COLUMN()+(0), 1)),INDIRECT(ADDRESS(ROW()+(-3), COLUMN()+(0), 1)),INDIRECT(ADDRESS(ROW()+(-11), COLUMN()+(0), 1))), 2)</f>
        <v>65.84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