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<sst xmlns="http://schemas.openxmlformats.org/spreadsheetml/2006/main" count="65" uniqueCount="65">
  <si>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</si>
  <si>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UPG025</t>
  </si>
  <si>
    <t xml:space="preserve">m³</t>
  </si>
  <si>
    <t xml:space="preserve">Ménsula de hormigón armado para borde de piscina desbordante.</t>
  </si>
  <si>
    <r>
      <rPr>
        <sz val="8.25"/>
        <color rgb="FF000000"/>
        <rFont val="Arial"/>
        <family val="2"/>
      </rPr>
      <t xml:space="preserve">Ménsula en "U" de hormigón armado para borde de piscina desbordante, realizada con hormigón HA-30/B/20/XD2 fabricado en central, y vertido desde camión, y acero UNE-EN 10080 B 500 S, con una cuantía aproximada de 40 kg/m³. Montaje y desmontaje de sistema de encofrado formado por: superficie encofrante de tablones de madera, amortizables en 10 usos y estructura soporte vertical de puntales metálicos, amortizables en 150 usos. Incluso alambre de atar, separadores y líquido desencofrante MasterFinish RL 294 "MBCC de Sika", para evitar la adherencia del hormigón al encofrado. El precio incluye la elaboración de la ferralla (corte, doblado y conformado de elementos) en taller de obra y el montaje en el lugar definitivo de su colocación en obra, pero no incluye las tuberías de desagüe, las boquillas de impulsión ni la toma del limpiafondos.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</si>
  <si>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</si>
  <si>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</si>
  <si>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</si>
  <si>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</si>
  <si>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</si>
  <si>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</si>
  <si>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</si>
  <si>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</si>
  <si>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</si>
  <si>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</si>
  <si>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mt50spa081a</t>
  </si>
  <si>
    <t xml:space="preserve">Ud</t>
  </si>
  <si>
    <t xml:space="preserve">Puntal metálico telescópico, de hasta 3 m de altura.</t>
  </si>
  <si>
    <t xml:space="preserve">mt50spa052b</t>
  </si>
  <si>
    <t xml:space="preserve">m</t>
  </si>
  <si>
    <t xml:space="preserve">Tablón de madera de pino, de 20x7,2 cm.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</si>
  <si>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</si>
  <si>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</si>
  <si>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</si>
  <si>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</si>
  <si>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</si>
  <si>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</si>
  <si>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mt07aco020a</t>
  </si>
  <si>
    <t xml:space="preserve">Ud</t>
  </si>
  <si>
    <t xml:space="preserve">Separador homologado para cimentaciones.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</si>
  <si>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</si>
  <si>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</si>
  <si>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</si>
  <si>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</si>
  <si>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</si>
  <si>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</si>
  <si>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mt10haf010gtnu</t>
  </si>
  <si>
    <t xml:space="preserve">m³</t>
  </si>
  <si>
    <t xml:space="preserve">Hormigón HA-30/B/20/XD2,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</si>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</sst>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82" customWidth="1"/>
    <col min="4" max="4" width="72.25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0.045</v>
      </c>
      <c r="F10" s="12">
        <v>385</v>
      </c>
      <c r="G10" s="12">
        <f ca="1">ROUND(INDIRECT(ADDRESS(ROW()+(0), COLUMN()+(-2), 1))*INDIRECT(ADDRESS(ROW()+(0), COLUMN()+(-1), 1)), 2)</f>
        <v>17.33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0.075</v>
      </c>
      <c r="F11" s="12">
        <v>19.25</v>
      </c>
      <c r="G11" s="12">
        <f ca="1">ROUND(INDIRECT(ADDRESS(ROW()+(0), COLUMN()+(-2), 1))*INDIRECT(ADDRESS(ROW()+(0), COLUMN()+(-1), 1)), 2)</f>
        <v>1.44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0.112</v>
      </c>
      <c r="F12" s="12">
        <v>6.32</v>
      </c>
      <c r="G12" s="12">
        <f ca="1">ROUND(INDIRECT(ADDRESS(ROW()+(0), COLUMN()+(-2), 1))*INDIRECT(ADDRESS(ROW()+(0), COLUMN()+(-1), 1)), 2)</f>
        <v>0.71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0.28</v>
      </c>
      <c r="F13" s="12">
        <v>8.75</v>
      </c>
      <c r="G13" s="12">
        <f ca="1">ROUND(INDIRECT(ADDRESS(ROW()+(0), COLUMN()+(-2), 1))*INDIRECT(ADDRESS(ROW()+(0), COLUMN()+(-1), 1)), 2)</f>
        <v>2.45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0.168</v>
      </c>
      <c r="F14" s="12">
        <v>1.86</v>
      </c>
      <c r="G14" s="12">
        <f ca="1">ROUND(INDIRECT(ADDRESS(ROW()+(0), COLUMN()+(-2), 1))*INDIRECT(ADDRESS(ROW()+(0), COLUMN()+(-1), 1)), 2)</f>
        <v>0.31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10</v>
      </c>
      <c r="F15" s="12">
        <v>0.15</v>
      </c>
      <c r="G15" s="12">
        <f ca="1">ROUND(INDIRECT(ADDRESS(ROW()+(0), COLUMN()+(-2), 1))*INDIRECT(ADDRESS(ROW()+(0), COLUMN()+(-1), 1)), 2)</f>
        <v>1.5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42</v>
      </c>
      <c r="F16" s="12">
        <v>1.22</v>
      </c>
      <c r="G16" s="12">
        <f ca="1">ROUND(INDIRECT(ADDRESS(ROW()+(0), COLUMN()+(-2), 1))*INDIRECT(ADDRESS(ROW()+(0), COLUMN()+(-1), 1)), 2)</f>
        <v>51.24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0.58</v>
      </c>
      <c r="F17" s="12">
        <v>1.5</v>
      </c>
      <c r="G17" s="12">
        <f ca="1">ROUND(INDIRECT(ADDRESS(ROW()+(0), COLUMN()+(-2), 1))*INDIRECT(ADDRESS(ROW()+(0), COLUMN()+(-1), 1)), 2)</f>
        <v>0.87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1.05</v>
      </c>
      <c r="F18" s="14">
        <v>95.4</v>
      </c>
      <c r="G18" s="14">
        <f ca="1">ROUND(INDIRECT(ADDRESS(ROW()+(0), COLUMN()+(-2), 1))*INDIRECT(ADDRESS(ROW()+(0), COLUMN()+(-1), 1)), 2)</f>
        <v>100.17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176.02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0.505</v>
      </c>
      <c r="F21" s="12">
        <v>23.03</v>
      </c>
      <c r="G21" s="12">
        <f ca="1">ROUND(INDIRECT(ADDRESS(ROW()+(0), COLUMN()+(-2), 1))*INDIRECT(ADDRESS(ROW()+(0), COLUMN()+(-1), 1)), 2)</f>
        <v>11.63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0.562</v>
      </c>
      <c r="F22" s="12">
        <v>21.86</v>
      </c>
      <c r="G22" s="12">
        <f ca="1">ROUND(INDIRECT(ADDRESS(ROW()+(0), COLUMN()+(-2), 1))*INDIRECT(ADDRESS(ROW()+(0), COLUMN()+(-1), 1)), 2)</f>
        <v>12.29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0.288</v>
      </c>
      <c r="F23" s="12">
        <v>23.03</v>
      </c>
      <c r="G23" s="12">
        <f ca="1">ROUND(INDIRECT(ADDRESS(ROW()+(0), COLUMN()+(-2), 1))*INDIRECT(ADDRESS(ROW()+(0), COLUMN()+(-1), 1)), 2)</f>
        <v>6.63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0.323</v>
      </c>
      <c r="F24" s="12">
        <v>21.86</v>
      </c>
      <c r="G24" s="12">
        <f ca="1">ROUND(INDIRECT(ADDRESS(ROW()+(0), COLUMN()+(-2), 1))*INDIRECT(ADDRESS(ROW()+(0), COLUMN()+(-1), 1)), 2)</f>
        <v>7.06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0.079</v>
      </c>
      <c r="F25" s="12">
        <v>23.03</v>
      </c>
      <c r="G25" s="12">
        <f ca="1">ROUND(INDIRECT(ADDRESS(ROW()+(0), COLUMN()+(-2), 1))*INDIRECT(ADDRESS(ROW()+(0), COLUMN()+(-1), 1)), 2)</f>
        <v>1.82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3">
        <v>0.314</v>
      </c>
      <c r="F26" s="14">
        <v>21.86</v>
      </c>
      <c r="G26" s="14">
        <f ca="1">ROUND(INDIRECT(ADDRESS(ROW()+(0), COLUMN()+(-2), 1))*INDIRECT(ADDRESS(ROW()+(0), COLUMN()+(-1), 1)), 2)</f>
        <v>6.86</v>
      </c>
    </row>
    <row r="27" spans="1:7" ht="13.50" thickBot="1" customHeight="1">
      <c r="A27" s="15"/>
      <c r="B27" s="15"/>
      <c r="C27" s="15"/>
      <c r="D27" s="15"/>
      <c r="E27" s="9" t="s">
        <v>59</v>
      </c>
      <c r="F27" s="9"/>
      <c r="G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46.29</v>
      </c>
    </row>
    <row r="28" spans="1:7" ht="13.50" thickBot="1" customHeight="1">
      <c r="A28" s="15">
        <v>3</v>
      </c>
      <c r="B28" s="15"/>
      <c r="C28" s="15"/>
      <c r="D28" s="18" t="s">
        <v>60</v>
      </c>
      <c r="E28" s="18"/>
      <c r="F28" s="15"/>
      <c r="G28" s="15"/>
    </row>
    <row r="29" spans="1:7" ht="13.50" thickBot="1" customHeight="1">
      <c r="A29" s="19"/>
      <c r="B29" s="19"/>
      <c r="C29" s="20" t="s">
        <v>61</v>
      </c>
      <c r="D29" s="19" t="s">
        <v>62</v>
      </c>
      <c r="E29" s="13">
        <v>2</v>
      </c>
      <c r="F29" s="14">
        <f ca="1">ROUND(SUM(INDIRECT(ADDRESS(ROW()+(-2), COLUMN()+(1), 1)),INDIRECT(ADDRESS(ROW()+(-10), COLUMN()+(1), 1))), 2)</f>
        <v>222.31</v>
      </c>
      <c r="G29" s="14">
        <f ca="1">ROUND(INDIRECT(ADDRESS(ROW()+(0), COLUMN()+(-2), 1))*INDIRECT(ADDRESS(ROW()+(0), COLUMN()+(-1), 1))/100, 2)</f>
        <v>4.45</v>
      </c>
    </row>
    <row r="30" spans="1:7" ht="13.50" thickBot="1" customHeight="1">
      <c r="A30" s="21" t="s">
        <v>63</v>
      </c>
      <c r="B30" s="21"/>
      <c r="C30" s="22"/>
      <c r="D30" s="23"/>
      <c r="E30" s="24" t="s">
        <v>64</v>
      </c>
      <c r="F30" s="25"/>
      <c r="G30" s="26">
        <f ca="1">ROUND(SUM(INDIRECT(ADDRESS(ROW()+(-1), COLUMN()+(0), 1)),INDIRECT(ADDRESS(ROW()+(-3), COLUMN()+(0), 1)),INDIRECT(ADDRESS(ROW()+(-11), COLUMN()+(0), 1))), 2)</f>
        <v>226.76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